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105" windowWidth="19020" windowHeight="11895" tabRatio="672" firstSheet="1" activeTab="1"/>
  </bookViews>
  <sheets>
    <sheet name="%%TOBA_CACHE%%" sheetId="5" state="veryHidden" r:id="rId1"/>
    <sheet name="Financials" sheetId="8" r:id="rId2"/>
    <sheet name="Capital" sheetId="4" r:id="rId3"/>
    <sheet name="Prices" sheetId="17" r:id="rId4"/>
    <sheet name="Index" sheetId="19" r:id="rId5"/>
    <sheet name="Yields" sheetId="3" r:id="rId6"/>
    <sheet name="Ratings" sheetId="22" r:id="rId7"/>
  </sheets>
  <definedNames>
    <definedName name="end_date">#REF!</definedName>
    <definedName name="fiscal_year">Financials!$Q$3</definedName>
    <definedName name="index_currencies">Index!$H$6:$L$7</definedName>
    <definedName name="index_returns">Index!$H$8:$L$127</definedName>
    <definedName name="_xlnm.Print_Area" localSheetId="4">Index!$A$1:$L$47</definedName>
    <definedName name="_xlnm.Print_Area" localSheetId="3">Prices!$A$1:$N$46</definedName>
    <definedName name="start_date">#REF!</definedName>
  </definedNames>
  <calcPr calcId="125725" calcOnSave="0"/>
</workbook>
</file>

<file path=xl/calcChain.xml><?xml version="1.0" encoding="utf-8"?>
<calcChain xmlns="http://schemas.openxmlformats.org/spreadsheetml/2006/main">
  <c r="A43" i="4"/>
  <c r="N8" l="1"/>
  <c r="N9"/>
  <c r="N10"/>
  <c r="N11"/>
  <c r="N12"/>
  <c r="N13"/>
  <c r="N14"/>
  <c r="N15"/>
  <c r="N24"/>
  <c r="N25"/>
  <c r="N26"/>
  <c r="N29"/>
  <c r="N30"/>
  <c r="N31"/>
  <c r="N34"/>
  <c r="N35"/>
  <c r="N36"/>
  <c r="H36" l="1"/>
  <c r="J36" s="1"/>
  <c r="A3" i="8" l="1"/>
  <c r="A3" i="4"/>
  <c r="H9" l="1"/>
  <c r="J9" s="1"/>
  <c r="H10"/>
  <c r="J10" s="1"/>
  <c r="H11"/>
  <c r="J11" s="1"/>
  <c r="H12"/>
  <c r="J12" s="1"/>
  <c r="H13"/>
  <c r="J13" s="1"/>
  <c r="H14"/>
  <c r="J14" s="1"/>
  <c r="H15"/>
  <c r="J15" s="1"/>
  <c r="H24" l="1"/>
  <c r="J24" s="1"/>
  <c r="H25"/>
  <c r="J25" s="1"/>
  <c r="H26"/>
  <c r="J26" s="1"/>
  <c r="H29"/>
  <c r="J29" s="1"/>
  <c r="H30"/>
  <c r="J30" s="1"/>
  <c r="H31"/>
  <c r="J31" s="1"/>
  <c r="H34"/>
  <c r="J34" s="1"/>
  <c r="H35"/>
  <c r="J35" s="1"/>
  <c r="H8" l="1"/>
  <c r="J8" s="1"/>
</calcChain>
</file>

<file path=xl/sharedStrings.xml><?xml version="1.0" encoding="utf-8"?>
<sst xmlns="http://schemas.openxmlformats.org/spreadsheetml/2006/main" count="738" uniqueCount="553">
  <si>
    <t>Henkel Integrative Case</t>
  </si>
  <si>
    <t>Date</t>
  </si>
  <si>
    <t>AVY-N</t>
  </si>
  <si>
    <t>Ticker</t>
  </si>
  <si>
    <t>HEN-FF</t>
  </si>
  <si>
    <t>Company name</t>
  </si>
  <si>
    <t>Currency</t>
  </si>
  <si>
    <t>Laundry</t>
  </si>
  <si>
    <t>Adhesives</t>
  </si>
  <si>
    <t>CL-N</t>
  </si>
  <si>
    <t>KMB-N</t>
  </si>
  <si>
    <t>RB.-LN</t>
  </si>
  <si>
    <t>CLX-N</t>
  </si>
  <si>
    <t>PG-N</t>
  </si>
  <si>
    <t>ULVR-LN</t>
  </si>
  <si>
    <t>CHD-N</t>
  </si>
  <si>
    <t>EL-N</t>
  </si>
  <si>
    <t>AVP-N</t>
  </si>
  <si>
    <t>MMM-N</t>
  </si>
  <si>
    <t>debt</t>
  </si>
  <si>
    <t>Total</t>
  </si>
  <si>
    <t>Unfunded</t>
  </si>
  <si>
    <t>retirements</t>
  </si>
  <si>
    <t xml:space="preserve">Debt &amp; </t>
  </si>
  <si>
    <t>Cash</t>
  </si>
  <si>
    <t>Net</t>
  </si>
  <si>
    <t>Share</t>
  </si>
  <si>
    <t>price</t>
  </si>
  <si>
    <t>Shares</t>
  </si>
  <si>
    <t>outstanding</t>
  </si>
  <si>
    <t>Market</t>
  </si>
  <si>
    <t>capitalization</t>
  </si>
  <si>
    <t>Debt &amp; Debt Equivalents</t>
  </si>
  <si>
    <t>Source: Worldscope, Thomson Financial</t>
  </si>
  <si>
    <t>Cosmetics &amp; Toiletries</t>
  </si>
  <si>
    <t>Notes:</t>
  </si>
  <si>
    <t>FYE</t>
  </si>
  <si>
    <t>MSCI</t>
  </si>
  <si>
    <t>EUR</t>
  </si>
  <si>
    <t>USD</t>
  </si>
  <si>
    <t>Adjusted Stock Prices (adjusted for dividends and splits)</t>
  </si>
  <si>
    <t>GBP</t>
  </si>
  <si>
    <t>AAA</t>
  </si>
  <si>
    <t>AA</t>
  </si>
  <si>
    <t>A+</t>
  </si>
  <si>
    <t>A</t>
  </si>
  <si>
    <t>A-</t>
  </si>
  <si>
    <t>BBB+</t>
  </si>
  <si>
    <t>BBB</t>
  </si>
  <si>
    <t>BBB-</t>
  </si>
  <si>
    <t>BB+</t>
  </si>
  <si>
    <t>BB</t>
  </si>
  <si>
    <t>BB-</t>
  </si>
  <si>
    <t>B+</t>
  </si>
  <si>
    <t>B</t>
  </si>
  <si>
    <t>B-</t>
  </si>
  <si>
    <t>Company</t>
  </si>
  <si>
    <t>Revenues</t>
  </si>
  <si>
    <t>PP&amp;E</t>
  </si>
  <si>
    <t>GIVN-VX</t>
  </si>
  <si>
    <t>OR-FR</t>
  </si>
  <si>
    <t>BEI-FF</t>
  </si>
  <si>
    <t>ORI-SK</t>
  </si>
  <si>
    <t>Operating profit (EBITA)</t>
  </si>
  <si>
    <t>Inventory</t>
  </si>
  <si>
    <t>Year</t>
  </si>
  <si>
    <t>U.S. Household and Personal Care</t>
  </si>
  <si>
    <t>Source: JP Morgan, Worldscope, Thomson Financial</t>
  </si>
  <si>
    <t>ENR-N</t>
  </si>
  <si>
    <t>RDEN-O</t>
  </si>
  <si>
    <t>SCA'B-SK</t>
  </si>
  <si>
    <t>SG&amp;A</t>
  </si>
  <si>
    <t>Revenues
 (in euros)</t>
  </si>
  <si>
    <t>Segment Comparables</t>
  </si>
  <si>
    <t>CHF</t>
  </si>
  <si>
    <t>SEK</t>
  </si>
  <si>
    <t>FUL-N</t>
  </si>
  <si>
    <t>Yields by Corporate Default Rating</t>
  </si>
  <si>
    <t>U.S. Dollar Denominated Bonds</t>
  </si>
  <si>
    <t>Euro-Denominated Bonds</t>
  </si>
  <si>
    <t>Rating</t>
  </si>
  <si>
    <t>1Y</t>
  </si>
  <si>
    <t>2Y</t>
  </si>
  <si>
    <t>5Y</t>
  </si>
  <si>
    <t>10Y</t>
  </si>
  <si>
    <t>20Y</t>
  </si>
  <si>
    <r>
      <t>Treasury</t>
    </r>
    <r>
      <rPr>
        <vertAlign val="superscript"/>
        <sz val="10"/>
        <rFont val="Arial"/>
        <family val="2"/>
      </rPr>
      <t>1</t>
    </r>
  </si>
  <si>
    <r>
      <t>Treasury</t>
    </r>
    <r>
      <rPr>
        <vertAlign val="superscript"/>
        <sz val="10"/>
        <rFont val="Arial"/>
        <family val="2"/>
      </rPr>
      <t>2</t>
    </r>
  </si>
  <si>
    <t>AA+/AA</t>
  </si>
  <si>
    <t>n/a</t>
  </si>
  <si>
    <t>AA-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</si>
  <si>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U.S. Treasury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</si>
  <si>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German Treasury</t>
    </r>
  </si>
  <si>
    <t>Cosmetics</t>
  </si>
  <si>
    <t>MSCI World Index</t>
  </si>
  <si>
    <t>Cost of sales</t>
  </si>
  <si>
    <t>Accounts receivable</t>
  </si>
  <si>
    <t>Accrued payroll</t>
  </si>
  <si>
    <t>Accounts payable</t>
  </si>
  <si>
    <t>equivalents</t>
  </si>
  <si>
    <t>Bloomberg, December, 2009</t>
  </si>
  <si>
    <t>Market capitalization</t>
  </si>
  <si>
    <t>Amort-ization</t>
  </si>
  <si>
    <t>Agency</t>
  </si>
  <si>
    <t>S&amp;P</t>
  </si>
  <si>
    <t>Rating Actions</t>
  </si>
  <si>
    <t xml:space="preserve">S&amp;P </t>
  </si>
  <si>
    <t xml:space="preserve">A </t>
  </si>
  <si>
    <t xml:space="preserve">Fitch </t>
  </si>
  <si>
    <t>Equivalent</t>
  </si>
  <si>
    <r>
      <t>Moody's</t>
    </r>
    <r>
      <rPr>
        <sz val="16"/>
        <color rgb="FF000000"/>
        <rFont val="Times New Roman"/>
        <family val="1"/>
      </rPr>
      <t xml:space="preserve"> </t>
    </r>
  </si>
  <si>
    <t>A3</t>
  </si>
  <si>
    <t>Henkel Credit Ratings</t>
  </si>
  <si>
    <t>Laundry &amp; Home Care</t>
  </si>
  <si>
    <t>S3R6C2||&lt;TA&gt;&lt;Data type="string"&gt;BEIERSDORF AG&lt;/Data&gt;&lt;/TA&gt;</t>
  </si>
  <si>
    <t>S3R6C3||&lt;TA&gt;&lt;Data type="date"&gt;2009-12-31&lt;/Data&gt;&lt;/TA&gt;</t>
  </si>
  <si>
    <t>S3R6C4||&lt;TA&gt;&lt;Data type="string"&gt;EUR&lt;/Data&gt;&lt;/TA&gt;</t>
  </si>
  <si>
    <t>S3R6C5||&lt;TA&gt;&lt;Data type="double"&gt;5748.000000&lt;/Data&gt;&lt;/TA&gt;</t>
  </si>
  <si>
    <t>S3R6C7||&lt;TA&gt;&lt;Data type="double"&gt;5748.000000&lt;/Data&gt;&lt;/TA&gt;</t>
  </si>
  <si>
    <t>S3R6C8||&lt;TA&gt;&lt;Data type="double"&gt;1758&lt;/Data&gt;&lt;Data type="double"&gt;134&lt;/Data&gt;&lt;/TA&gt;</t>
  </si>
  <si>
    <t>S3R6C9||&lt;TA&gt;&lt;Data type="double"&gt;3198&lt;/Data&gt;&lt;Data type="double"&gt;52&lt;/Data&gt;&lt;/TA&gt;</t>
  </si>
  <si>
    <t>S3R6C10||&lt;TA&gt;&lt;Data type="double"&gt;24.000000&lt;/Data&gt;&lt;/TA&gt;</t>
  </si>
  <si>
    <t>S3R6C11||&lt;TA&gt;&lt;Data type="double"&gt;606&lt;/Data&gt;&lt;Data type="double"&gt;24&lt;/Data&gt;&lt;/TA&gt;</t>
  </si>
  <si>
    <t>S3R6C13||&lt;TA&gt;&lt;Data type="double"&gt;561.000000&lt;/Data&gt;&lt;/TA&gt;</t>
  </si>
  <si>
    <t>S3R6C14||&lt;TA&gt;&lt;Data type="double"&gt;947.000000&lt;/Data&gt;&lt;/TA&gt;</t>
  </si>
  <si>
    <t>S3R6C15||&lt;TA&gt;&lt;Data type="double"&gt;0.000000&lt;/Data&gt;&lt;/TA&gt;</t>
  </si>
  <si>
    <t>S3R6C16||&lt;TA&gt;&lt;Data type="double"&gt;699.000000&lt;/Data&gt;&lt;/TA&gt;</t>
  </si>
  <si>
    <t>S3R6C17||&lt;TA&gt;&lt;Data type="double"&gt;725.000000&lt;/Data&gt;&lt;/TA&gt;</t>
  </si>
  <si>
    <t>S3R7C2||&lt;TA&gt;&lt;Data type="string"&gt;GIVAUDAN SA&lt;/Data&gt;&lt;/TA&gt;</t>
  </si>
  <si>
    <t>S3R7C3||&lt;TA&gt;&lt;Data type="date"&gt;2009-12-31&lt;/Data&gt;&lt;/TA&gt;</t>
  </si>
  <si>
    <t>S3R7C4||&lt;TA&gt;&lt;Data type="string"&gt;CHF&lt;/Data&gt;&lt;/TA&gt;</t>
  </si>
  <si>
    <t>S3R7C5||&lt;TA&gt;&lt;Data type="double"&gt;2669.427417&lt;/Data&gt;&lt;/TA&gt;</t>
  </si>
  <si>
    <t>S3R7C7||&lt;TA&gt;&lt;Data type="double"&gt;3959.000000&lt;/Data&gt;&lt;/TA&gt;</t>
  </si>
  <si>
    <t>S3R7C8||&lt;TA&gt;&lt;Data type="double"&gt;2060&lt;/Data&gt;&lt;Data type="double"&gt;295&lt;/Data&gt;&lt;/TA&gt;</t>
  </si>
  <si>
    <t>S3R7C9||&lt;TA&gt;&lt;Data type="double"&gt;1059&lt;/Data&gt;&lt;Data type="double"&gt;25&lt;/Data&gt;&lt;/TA&gt;</t>
  </si>
  <si>
    <t>S3R7C10||&lt;TA&gt;&lt;Data type="double"&gt;176.000000&lt;/Data&gt;&lt;/TA&gt;</t>
  </si>
  <si>
    <t>S3R7C11||&lt;TA&gt;&lt;Data type="double"&gt;520&lt;/Data&gt;&lt;Data type="double"&gt;176&lt;/Data&gt;&lt;/TA&gt;</t>
  </si>
  <si>
    <t>S3R7C13||&lt;TA&gt;&lt;Data type="double"&gt;633.000000&lt;/Data&gt;&lt;/TA&gt;</t>
  </si>
  <si>
    <t>S3R7C14||&lt;TA&gt;&lt;Data type="double"&gt;831.000000&lt;/Data&gt;&lt;/TA&gt;</t>
  </si>
  <si>
    <t>S3R7C15||&lt;TA&gt;&lt;Data type="double"&gt;92.000000&lt;/Data&gt;&lt;/TA&gt;</t>
  </si>
  <si>
    <t>S3R7C16||&lt;TA&gt;&lt;Data type="double"&gt;322.000000&lt;/Data&gt;&lt;/TA&gt;</t>
  </si>
  <si>
    <t>S3R7C17||&lt;TA&gt;&lt;Data type="double"&gt;1437.000000&lt;/Data&gt;&lt;/TA&gt;</t>
  </si>
  <si>
    <t>S3R8C2||&lt;TA&gt;&lt;Data type="string"&gt;HENKEL AG AND&lt;/Data&gt;&lt;/TA&gt;</t>
  </si>
  <si>
    <t>S3R8C3||&lt;TA&gt;&lt;Data type="date"&gt;2009-12-31&lt;/Data&gt;&lt;/TA&gt;</t>
  </si>
  <si>
    <t>S3R8C4||&lt;TA&gt;&lt;Data type="string"&gt;EUR&lt;/Data&gt;&lt;/TA&gt;</t>
  </si>
  <si>
    <t>S3R8C5||&lt;TA&gt;&lt;Data type="double"&gt;13573.000000&lt;/Data&gt;&lt;/TA&gt;</t>
  </si>
  <si>
    <t>S3R8C7||&lt;TA&gt;&lt;Data type="double"&gt;13573.000000&lt;/Data&gt;&lt;/TA&gt;</t>
  </si>
  <si>
    <t>S3R8C8||&lt;TA&gt;&lt;Data type="double"&gt;6877&lt;/Data&gt;&lt;Data type="double"&gt;416&lt;/Data&gt;&lt;/TA&gt;</t>
  </si>
  <si>
    <t>S3R8C9||&lt;TA&gt;&lt;Data type="double"&gt;4966&lt;/Data&gt;&lt;Data type="double"&gt;59&lt;/Data&gt;&lt;/TA&gt;</t>
  </si>
  <si>
    <t>S3R8C10||&lt;TA&gt;&lt;Data type="double"&gt;108.000000&lt;/Data&gt;&lt;/TA&gt;</t>
  </si>
  <si>
    <t>S3R8C11||&lt;TA&gt;&lt;Data type="double"&gt;1255&lt;/Data&gt;&lt;Data type="double"&gt;108&lt;/Data&gt;&lt;/TA&gt;</t>
  </si>
  <si>
    <t>S3R8C13||&lt;TA&gt;&lt;Data type="double"&gt;1236.000000&lt;/Data&gt;&lt;/TA&gt;</t>
  </si>
  <si>
    <t>S3R8C14||&lt;TA&gt;&lt;Data type="double"&gt;2115.000000&lt;/Data&gt;&lt;/TA&gt;</t>
  </si>
  <si>
    <t>S3R8C15||&lt;TA&gt;&lt;Data type="double"&gt;67.000000&lt;/Data&gt;&lt;/TA&gt;</t>
  </si>
  <si>
    <t>S3R8C16||&lt;TA&gt;&lt;Data type="double"&gt;1885.000000&lt;/Data&gt;&lt;/TA&gt;</t>
  </si>
  <si>
    <t>S3R8C17||&lt;TA&gt;&lt;Data type="double"&gt;2248.000000&lt;/Data&gt;&lt;/TA&gt;</t>
  </si>
  <si>
    <t>S3R9C2||&lt;TA&gt;&lt;Data type="string"&gt;L'OREAL SA&lt;/Data&gt;&lt;/TA&gt;</t>
  </si>
  <si>
    <t>S3R9C3||&lt;TA&gt;&lt;Data type="date"&gt;2009-12-31&lt;/Data&gt;&lt;/TA&gt;</t>
  </si>
  <si>
    <t>S3R9C4||&lt;TA&gt;&lt;Data type="string"&gt;EUR&lt;/Data&gt;&lt;/TA&gt;</t>
  </si>
  <si>
    <t>S3R9C5||&lt;TA&gt;&lt;Data type="double"&gt;17472.600000&lt;/Data&gt;&lt;/TA&gt;</t>
  </si>
  <si>
    <t>S3R9C7||&lt;TA&gt;&lt;Data type="double"&gt;17472.600000&lt;/Data&gt;&lt;/TA&gt;</t>
  </si>
  <si>
    <t>S3R9C8||&lt;TA&gt;&lt;Data type="double"&gt;4256.8&lt;/Data&gt;&lt;Data type="double"&gt;834&lt;/Data&gt;&lt;/TA&gt;</t>
  </si>
  <si>
    <t>S3R9C9||&lt;TA&gt;&lt;Data type="double"&gt;9716.2&lt;/Data&gt;&lt;Data type="double"&gt;0&lt;/Data&gt;&lt;/TA&gt;</t>
  </si>
  <si>
    <t>S3R9C10||&lt;TA&gt;&lt;Data type="double"&gt;0.000000&lt;/Data&gt;&lt;/TA&gt;</t>
  </si>
  <si>
    <t>S3R9C11||&lt;TA&gt;&lt;Data type="double"&gt;2665.6&lt;/Data&gt;&lt;Data type="double"&gt;0&lt;/Data&gt;&lt;/TA&gt;</t>
  </si>
  <si>
    <t>S3R9C13||&lt;TA&gt;&lt;Data type="double"&gt;1476.700000&lt;/Data&gt;&lt;/TA&gt;</t>
  </si>
  <si>
    <t>S3R9C14||&lt;TA&gt;&lt;Data type="double"&gt;2826.800000&lt;/Data&gt;&lt;/TA&gt;</t>
  </si>
  <si>
    <t>S3R9C15||&lt;TA&gt;&lt;Data type="double"&gt;0.000000&lt;/Data&gt;&lt;/TA&gt;</t>
  </si>
  <si>
    <t>S3R9C16||&lt;TA&gt;&lt;Data type="double"&gt;2603.100000&lt;/Data&gt;&lt;/TA&gt;</t>
  </si>
  <si>
    <t>S3R9C17||&lt;TA&gt;&lt;Data type="double"&gt;2599.000000&lt;/Data&gt;&lt;/TA&gt;</t>
  </si>
  <si>
    <t>S3R10C2||&lt;TA&gt;&lt;Data type="string"&gt;ORIFLAME COSMETICS&lt;/Data&gt;&lt;/TA&gt;</t>
  </si>
  <si>
    <t>S3R10C3||&lt;TA&gt;&lt;Data type="date"&gt;2009-12-31&lt;/Data&gt;&lt;/TA&gt;</t>
  </si>
  <si>
    <t>S3R10C4||&lt;TA&gt;&lt;Data type="string"&gt;EUR&lt;/Data&gt;&lt;/TA&gt;</t>
  </si>
  <si>
    <t>S3R10C5||&lt;TA&gt;&lt;Data type="double"&gt;1316.595000&lt;/Data&gt;&lt;/TA&gt;</t>
  </si>
  <si>
    <t>S3R10C7||&lt;TA&gt;&lt;Data type="double"&gt;1316.595000&lt;/Data&gt;&lt;/TA&gt;</t>
  </si>
  <si>
    <t>S3R10C8||&lt;TA&gt;&lt;Data type="double"&gt;429.332&lt;/Data&gt;&lt;Data type="double"&gt;21.478&lt;/Data&gt;&lt;/TA&gt;</t>
  </si>
  <si>
    <t>S3R10C9||&lt;TA&gt;&lt;Data type="double"&gt;778.076&lt;/Data&gt;&lt;Data type="double"&gt;0&lt;/Data&gt;&lt;/TA&gt;</t>
  </si>
  <si>
    <t>S3R10C10||&lt;TA&gt;&lt;Data type="double"&gt;2.726000&lt;/Data&gt;&lt;/TA&gt;</t>
  </si>
  <si>
    <t>S3R10C11||&lt;TA&gt;&lt;Data type="double"&gt;87.709&lt;/Data&gt;&lt;Data type="double"&gt;2.726&lt;/Data&gt;&lt;/TA&gt;</t>
  </si>
  <si>
    <t>S3R10C13||&lt;TA&gt;&lt;Data type="double"&gt;221.309000&lt;/Data&gt;&lt;/TA&gt;</t>
  </si>
  <si>
    <t>S3R10C14||&lt;TA&gt;&lt;Data type="double"&gt;72.101000&lt;/Data&gt;&lt;/TA&gt;</t>
  </si>
  <si>
    <t>S3R10C15||&lt;TA&gt;&lt;Data type="double"&gt;0.000000&lt;/Data&gt;&lt;/TA&gt;</t>
  </si>
  <si>
    <t>S3R10C16||&lt;TA&gt;&lt;Data type="double"&gt;45.210000&lt;/Data&gt;&lt;/TA&gt;</t>
  </si>
  <si>
    <t>S3R10C17||&lt;TA&gt;&lt;Data type="double"&gt;134.137000&lt;/Data&gt;&lt;/TA&gt;</t>
  </si>
  <si>
    <t>S3R11C2||&lt;TA&gt;&lt;Data type="string"&gt;RECKITT BENCKISER&lt;/Data&gt;&lt;/TA&gt;</t>
  </si>
  <si>
    <t>S3R11C3||&lt;TA&gt;&lt;Data type="date"&gt;2009-12-31&lt;/Data&gt;&lt;/TA&gt;</t>
  </si>
  <si>
    <t>S3R11C4||&lt;TA&gt;&lt;Data type="string"&gt;GBP&lt;/Data&gt;&lt;/TA&gt;</t>
  </si>
  <si>
    <t>S3R11C5||&lt;TA&gt;&lt;Data type="double"&gt;8726.433677&lt;/Data&gt;&lt;/TA&gt;</t>
  </si>
  <si>
    <t>S3R11C7||&lt;TA&gt;&lt;Data type="double"&gt;7753.000000&lt;/Data&gt;&lt;/TA&gt;</t>
  </si>
  <si>
    <t>S3R11C8||&lt;TA&gt;&lt;Data type="double"&gt;2989&lt;/Data&gt;&lt;Data type="double"&gt;126&lt;/Data&gt;&lt;/TA&gt;</t>
  </si>
  <si>
    <t>S3R11C9||&lt;TA&gt;&lt;Data type="double"&gt;2699&lt;/Data&gt;&lt;Data type="double"&gt;0&lt;/Data&gt;&lt;/TA&gt;</t>
  </si>
  <si>
    <t>S3R11C10||&lt;TA&gt;&lt;Data type="double"&gt;8.000000&lt;/Data&gt;&lt;/TA&gt;</t>
  </si>
  <si>
    <t>S3R11C11||&lt;TA&gt;&lt;Data type="double"&gt;1939&lt;/Data&gt;&lt;Data type="double"&gt;8&lt;/Data&gt;&lt;/TA&gt;</t>
  </si>
  <si>
    <t>S3R11C13||&lt;TA&gt;&lt;Data type="double"&gt;486.000000&lt;/Data&gt;&lt;/TA&gt;</t>
  </si>
  <si>
    <t>S3R11C14||&lt;TA&gt;&lt;Data type="double"&gt;896.000000&lt;/Data&gt;&lt;/TA&gt;</t>
  </si>
  <si>
    <t>S3R11C15||&lt;TA&gt;&lt;Data type="double"&gt;0.000000&lt;/Data&gt;&lt;/TA&gt;</t>
  </si>
  <si>
    <t>S3R11C16||&lt;TA&gt;&lt;Data type="double"&gt;790.000000&lt;/Data&gt;&lt;/TA&gt;</t>
  </si>
  <si>
    <t>S3R11C17||&lt;TA&gt;&lt;Data type="double"&gt;639.000000&lt;/Data&gt;&lt;/TA&gt;</t>
  </si>
  <si>
    <t>S3R12C2||&lt;TA&gt;&lt;Data type="string"&gt;SVENSKA CELLULOSA AB&lt;/Data&gt;&lt;/TA&gt;</t>
  </si>
  <si>
    <t>S3R12C3||&lt;TA&gt;&lt;Data type="date"&gt;2009-12-31&lt;/Data&gt;&lt;/TA&gt;</t>
  </si>
  <si>
    <t>S3R12C4||&lt;TA&gt;&lt;Data type="string"&gt;SEK&lt;/Data&gt;&lt;/TA&gt;</t>
  </si>
  <si>
    <t>S3R12C5||&lt;TA&gt;&lt;Data type="double"&gt;10821.692087&lt;/Data&gt;&lt;/TA&gt;</t>
  </si>
  <si>
    <t>S3R12C7||&lt;TA&gt;&lt;Data type="double"&gt;110857.000000&lt;/Data&gt;&lt;/TA&gt;</t>
  </si>
  <si>
    <t>S3R12C8||&lt;TA&gt;&lt;Data type="double"&gt;62016&lt;/Data&gt;&lt;Data type="double"&gt;6828&lt;/Data&gt;&lt;/TA&gt;</t>
  </si>
  <si>
    <t>S3R12C9||&lt;TA&gt;&lt;Data type="double"&gt;0&lt;/Data&gt;&lt;Data type="double"&gt;36381&lt;/Data&gt;&lt;/TA&gt;</t>
  </si>
  <si>
    <t>S3R12C10||&lt;TA&gt;&lt;Data type="double"&gt;306.000000&lt;/Data&gt;&lt;/TA&gt;</t>
  </si>
  <si>
    <t>S3R12C11||&lt;TA&gt;&lt;Data type="double"&gt;5632&lt;/Data&gt;&lt;Data type="double"&gt;306&lt;/Data&gt;&lt;/TA&gt;</t>
  </si>
  <si>
    <t>S3R12C13||&lt;TA&gt;&lt;Data type="double"&gt;11459.000000&lt;/Data&gt;&lt;/TA&gt;</t>
  </si>
  <si>
    <t>S3R12C14||&lt;TA&gt;&lt;Data type="double"&gt;18447.000000&lt;/Data&gt;&lt;/TA&gt;</t>
  </si>
  <si>
    <t>S3R12C15||&lt;TA&gt;&lt;Data type="double"&gt;2236.000000&lt;/Data&gt;&lt;/TA&gt;</t>
  </si>
  <si>
    <t>S3R12C16||&lt;TA&gt;&lt;Data type="double"&gt;12277.000000&lt;/Data&gt;&lt;/TA&gt;</t>
  </si>
  <si>
    <t>S3R12C17||&lt;TA&gt;&lt;Data type="double"&gt;86801.000000&lt;/Data&gt;&lt;/TA&gt;</t>
  </si>
  <si>
    <t>S3R13C2||&lt;TA&gt;&lt;Data type="string"&gt;UNILEVER PLC&lt;/Data&gt;&lt;/TA&gt;</t>
  </si>
  <si>
    <t>S3R13C3||&lt;TA&gt;&lt;Data type="date"&gt;2009-12-31&lt;/Data&gt;&lt;/TA&gt;</t>
  </si>
  <si>
    <t>S3R13C4||&lt;TA&gt;&lt;Data type="string"&gt;GBP&lt;/Data&gt;&lt;/TA&gt;</t>
  </si>
  <si>
    <t>S3R13C5||&lt;TA&gt;&lt;Data type="double"&gt;39785.796905&lt;/Data&gt;&lt;/TA&gt;</t>
  </si>
  <si>
    <t>S3R13C7||&lt;TA&gt;&lt;Data type="double"&gt;35347.691260&lt;/Data&gt;&lt;/TA&gt;</t>
  </si>
  <si>
    <t>S3R13C8||&lt;TA&gt;&lt;Data type="double"&gt;17511.85498&lt;/Data&gt;&lt;Data type="double"&gt;904.48478&lt;/Data&gt;&lt;/TA&gt;</t>
  </si>
  <si>
    <t>S3R13C9||&lt;TA&gt;&lt;Data type="double"&gt;11705.04494&lt;/Data&gt;&lt;Data type="double"&gt;0&lt;/Data&gt;&lt;/TA&gt;</t>
  </si>
  <si>
    <t>S3R13C10||&lt;TA&gt;&lt;Data type="double"&gt;149.120160&lt;/Data&gt;&lt;/TA&gt;</t>
  </si>
  <si>
    <t>S3R13C11||&lt;TA&gt;&lt;Data type="double"&gt;5226.30656&lt;/Data&gt;&lt;Data type="double"&gt;149.12016&lt;/Data&gt;&lt;/TA&gt;</t>
  </si>
  <si>
    <t>S3R13C13||&lt;TA&gt;&lt;Data type="double"&gt;3173.041960&lt;/Data&gt;&lt;/TA&gt;</t>
  </si>
  <si>
    <t>S3R13C14||&lt;TA&gt;&lt;Data type="double"&gt;2775.746600&lt;/Data&gt;&lt;/TA&gt;</t>
  </si>
  <si>
    <t>S3R13C15||&lt;TA&gt;&lt;Data type="double"&gt;0.000000&lt;/Data&gt;&lt;/TA&gt;</t>
  </si>
  <si>
    <t>S3R13C16||&lt;TA&gt;&lt;Data type="double"&gt;3531.317240&lt;/Data&gt;&lt;/TA&gt;</t>
  </si>
  <si>
    <t>S3R13C17||&lt;TA&gt;&lt;Data type="double"&gt;5920.410320&lt;/Data&gt;&lt;/TA&gt;</t>
  </si>
  <si>
    <t>S3R20C2||&lt;TA&gt;&lt;Data type="string"&gt;AVON PRODUCTS INC&lt;/Data&gt;&lt;/TA&gt;</t>
  </si>
  <si>
    <t>S3R20C3||&lt;TA&gt;&lt;Data type="date"&gt;2009-12-31&lt;/Data&gt;&lt;/TA&gt;</t>
  </si>
  <si>
    <t>S3R20C4||&lt;TA&gt;&lt;Data type="string"&gt;USD&lt;/Data&gt;&lt;/TA&gt;</t>
  </si>
  <si>
    <t>S3R20C5||&lt;TA&gt;&lt;Data type="double"&gt;7168.469611&lt;/Data&gt;&lt;/TA&gt;</t>
  </si>
  <si>
    <t>S3R20C7||&lt;TA&gt;&lt;Data type="double"&gt;10284.700000&lt;/Data&gt;&lt;/TA&gt;</t>
  </si>
  <si>
    <t>S3R20C8||&lt;TA&gt;&lt;Data type="double"&gt;3700.9&lt;/Data&gt;&lt;Data type="double"&gt;180.7&lt;/Data&gt;&lt;/TA&gt;</t>
  </si>
  <si>
    <t>S3R20C9||&lt;TA&gt;&lt;Data type="double"&gt;5311.6&lt;/Data&gt;&lt;Data type="double"&gt;0&lt;/Data&gt;&lt;/TA&gt;</t>
  </si>
  <si>
    <t>S3R20C10||&lt;TA&gt;&lt;Data type="double"&gt;47.700000&lt;/Data&gt;&lt;/TA&gt;</t>
  </si>
  <si>
    <t>S3R20C11||&lt;TA&gt;&lt;Data type="double"&gt;1091.5&lt;/Data&gt;&lt;Data type="double"&gt;47.7&lt;/Data&gt;&lt;/TA&gt;</t>
  </si>
  <si>
    <t>S3R20C13||&lt;TA&gt;&lt;Data type="double"&gt;1067.500000&lt;/Data&gt;&lt;/TA&gt;</t>
  </si>
  <si>
    <t>S3R20C14||&lt;TA&gt;&lt;Data type="double"&gt;923.000000&lt;/Data&gt;&lt;/TA&gt;</t>
  </si>
  <si>
    <t>S3R20C15||&lt;TA&gt;&lt;Data type="double"&gt;291.000000&lt;/Data&gt;&lt;/TA&gt;</t>
  </si>
  <si>
    <t>S3R20C16||&lt;TA&gt;&lt;Data type="double"&gt;746.700000&lt;/Data&gt;&lt;/TA&gt;</t>
  </si>
  <si>
    <t>S3R20C17||&lt;TA&gt;&lt;Data type="double"&gt;1529.600000&lt;/Data&gt;&lt;/TA&gt;</t>
  </si>
  <si>
    <t>S3R21C2||&lt;TA&gt;&lt;Data type="string"&gt;CHURCH &amp;amp; DWIGHT CO&lt;/Data&gt;&lt;/TA&gt;</t>
  </si>
  <si>
    <t>S3R21C3||&lt;TA&gt;&lt;Data type="date"&gt;2009-12-31&lt;/Data&gt;&lt;/TA&gt;</t>
  </si>
  <si>
    <t>S3R21C4||&lt;TA&gt;&lt;Data type="string"&gt;USD&lt;/Data&gt;&lt;/TA&gt;</t>
  </si>
  <si>
    <t>S3R21C5||&lt;TA&gt;&lt;Data type="double"&gt;1757.090897&lt;/Data&gt;&lt;/TA&gt;</t>
  </si>
  <si>
    <t>S3R21C7||&lt;TA&gt;&lt;Data type="double"&gt;2520.922000&lt;/Data&gt;&lt;/TA&gt;</t>
  </si>
  <si>
    <t>S3R21C8||&lt;TA&gt;&lt;Data type="double"&gt;1335.08&lt;/Data&gt;&lt;Data type="double"&gt;85.352&lt;/Data&gt;&lt;/TA&gt;</t>
  </si>
  <si>
    <t>S3R21C9||&lt;TA&gt;&lt;Data type="double"&gt;708.998&lt;/Data&gt;&lt;Data type="double"&gt;0&lt;/Data&gt;&lt;/TA&gt;</t>
  </si>
  <si>
    <t>S3R21C10||&lt;TA&gt;&lt;Data type="double"&gt;28.431000&lt;/Data&gt;&lt;/TA&gt;</t>
  </si>
  <si>
    <t>S3R21C11||&lt;TA&gt;&lt;Data type="double"&gt;391.492&lt;/Data&gt;&lt;Data type="double"&gt;28.431&lt;/Data&gt;&lt;/TA&gt;</t>
  </si>
  <si>
    <t>S3R21C13||&lt;TA&gt;&lt;Data type="double"&gt;216.870000&lt;/Data&gt;&lt;/TA&gt;</t>
  </si>
  <si>
    <t>S3R21C14||&lt;TA&gt;&lt;Data type="double"&gt;222.758000&lt;/Data&gt;&lt;/TA&gt;</t>
  </si>
  <si>
    <t>S3R21C15||&lt;TA&gt;&lt;Data type="double"&gt;65.419000&lt;/Data&gt;&lt;/TA&gt;</t>
  </si>
  <si>
    <t>S3R21C16||&lt;TA&gt;&lt;Data type="double"&gt;177.778000&lt;/Data&gt;&lt;/TA&gt;</t>
  </si>
  <si>
    <t>S3R21C17||&lt;TA&gt;&lt;Data type="double"&gt;455.636000&lt;/Data&gt;&lt;/TA&gt;</t>
  </si>
  <si>
    <t>S3R22C2||&lt;TA&gt;&lt;Data type="string"&gt;COLGATE-PALMOLIVE CO&lt;/Data&gt;&lt;/TA&gt;</t>
  </si>
  <si>
    <t>S3R22C3||&lt;TA&gt;&lt;Data type="date"&gt;2009-12-31&lt;/Data&gt;&lt;/TA&gt;</t>
  </si>
  <si>
    <t>S3R22C4||&lt;TA&gt;&lt;Data type="string"&gt;USD&lt;/Data&gt;&lt;/TA&gt;</t>
  </si>
  <si>
    <t>S3R22C5||&lt;TA&gt;&lt;Data type="double"&gt;10682.969239&lt;/Data&gt;&lt;/TA&gt;</t>
  </si>
  <si>
    <t>S3R22C7||&lt;TA&gt;&lt;Data type="double"&gt;15327.000000&lt;/Data&gt;&lt;/TA&gt;</t>
  </si>
  <si>
    <t>S3R22C8||&lt;TA&gt;&lt;Data type="double"&gt;5952&lt;/Data&gt;&lt;Data type="double"&gt;351&lt;/Data&gt;&lt;/TA&gt;</t>
  </si>
  <si>
    <t>S3R22C9||&lt;TA&gt;&lt;Data type="double"&gt;5282&lt;/Data&gt;&lt;Data type="double"&gt;78&lt;/Data&gt;&lt;/TA&gt;</t>
  </si>
  <si>
    <t>S3R22C10||&lt;TA&gt;&lt;Data type="double"&gt;22.000000&lt;/Data&gt;&lt;/TA&gt;</t>
  </si>
  <si>
    <t>S3R22C11||&lt;TA&gt;&lt;Data type="double"&gt;3664&lt;/Data&gt;&lt;Data type="double"&gt;22&lt;/Data&gt;&lt;/TA&gt;</t>
  </si>
  <si>
    <t>S3R22C13||&lt;TA&gt;&lt;Data type="double"&gt;1209.000000&lt;/Data&gt;&lt;/TA&gt;</t>
  </si>
  <si>
    <t>S3R22C14||&lt;TA&gt;&lt;Data type="double"&gt;1626.000000&lt;/Data&gt;&lt;/TA&gt;</t>
  </si>
  <si>
    <t>S3R22C15||&lt;TA&gt;&lt;Data type="double"&gt;431.000000&lt;/Data&gt;&lt;/TA&gt;</t>
  </si>
  <si>
    <t>S3R22C16||&lt;TA&gt;&lt;Data type="double"&gt;1172.000000&lt;/Data&gt;&lt;/TA&gt;</t>
  </si>
  <si>
    <t>S3R22C17||&lt;TA&gt;&lt;Data type="double"&gt;3516.000000&lt;/Data&gt;&lt;/TA&gt;</t>
  </si>
  <si>
    <t>S3R23C2||&lt;TA&gt;&lt;Data type="string"&gt;CLOROX COMPANY (THE)&lt;/Data&gt;&lt;/TA&gt;</t>
  </si>
  <si>
    <t>S3R23C3||&lt;TA&gt;&lt;Data type="date"&gt;2009-06-30&lt;/Data&gt;&lt;/TA&gt;</t>
  </si>
  <si>
    <t>S3R23C4||&lt;TA&gt;&lt;Data type="string"&gt;USD&lt;/Data&gt;&lt;/TA&gt;</t>
  </si>
  <si>
    <t>S3R23C5||&lt;TA&gt;&lt;Data type="double"&gt;3885.579605&lt;/Data&gt;&lt;/TA&gt;</t>
  </si>
  <si>
    <t>S3R23C7||&lt;TA&gt;&lt;Data type="double"&gt;5450.000000&lt;/Data&gt;&lt;/TA&gt;</t>
  </si>
  <si>
    <t>S3R23C8||&lt;TA&gt;&lt;Data type="double"&gt;2921&lt;/Data&gt;&lt;Data type="double"&gt;190&lt;/Data&gt;&lt;/TA&gt;</t>
  </si>
  <si>
    <t>S3R23C9||&lt;TA&gt;&lt;Data type="double"&gt;1328&lt;/Data&gt;&lt;Data type="double"&gt;0&lt;/Data&gt;&lt;/TA&gt;</t>
  </si>
  <si>
    <t>S3R23C10||&lt;TA&gt;&lt;Data type="double"&gt;17.000000&lt;/Data&gt;&lt;/TA&gt;</t>
  </si>
  <si>
    <t>S3R23C11||&lt;TA&gt;&lt;Data type="double"&gt;1011&lt;/Data&gt;&lt;Data type="double"&gt;17&lt;/Data&gt;&lt;/TA&gt;</t>
  </si>
  <si>
    <t>S3R23C13||&lt;TA&gt;&lt;Data type="double"&gt;366.000000&lt;/Data&gt;&lt;/TA&gt;</t>
  </si>
  <si>
    <t>S3R23C14||&lt;TA&gt;&lt;Data type="double"&gt;492.000000&lt;/Data&gt;&lt;/TA&gt;</t>
  </si>
  <si>
    <t>S3R23C15||&lt;TA&gt;&lt;Data type="double"&gt;123.000000&lt;/Data&gt;&lt;/TA&gt;</t>
  </si>
  <si>
    <t>S3R23C16||&lt;TA&gt;&lt;Data type="double"&gt;381.000000&lt;/Data&gt;&lt;/TA&gt;</t>
  </si>
  <si>
    <t>S3R23C17||&lt;TA&gt;&lt;Data type="double"&gt;955.000000&lt;/Data&gt;&lt;/TA&gt;</t>
  </si>
  <si>
    <t>S3R24C2||&lt;TA&gt;&lt;Data type="string"&gt;ELIZABETH ARDEN&lt;/Data&gt;&lt;/TA&gt;</t>
  </si>
  <si>
    <t>S3R24C3||&lt;TA&gt;&lt;Data type="date"&gt;2009-06-30&lt;/Data&gt;&lt;/TA&gt;</t>
  </si>
  <si>
    <t>S3R24C4||&lt;TA&gt;&lt;Data type="string"&gt;USD&lt;/Data&gt;&lt;/TA&gt;</t>
  </si>
  <si>
    <t>S3R24C5||&lt;TA&gt;&lt;Data type="double"&gt;763.017327&lt;/Data&gt;&lt;/TA&gt;</t>
  </si>
  <si>
    <t>S3R24C7||&lt;TA&gt;&lt;Data type="double"&gt;1070.225000&lt;/Data&gt;&lt;/TA&gt;</t>
  </si>
  <si>
    <t>S3R24C8||&lt;TA&gt;&lt;Data type="double"&gt;633.506&lt;/Data&gt;&lt;Data type="double"&gt;26.158&lt;/Data&gt;&lt;/TA&gt;</t>
  </si>
  <si>
    <t>S3R24C9||&lt;TA&gt;&lt;Data type="double"&gt;400.33&lt;/Data&gt;&lt;Data type="double"&gt;0&lt;/Data&gt;&lt;/TA&gt;</t>
  </si>
  <si>
    <t>S3R24C10||&lt;TA&gt;&lt;Data type="double"&gt;9.758000&lt;/Data&gt;&lt;/TA&gt;</t>
  </si>
  <si>
    <t>S3R24C11||&lt;TA&gt;&lt;Data type="double"&gt;10.231&lt;/Data&gt;&lt;Data type="double"&gt;9.758&lt;/Data&gt;&lt;/TA&gt;</t>
  </si>
  <si>
    <t>S3R24C13||&lt;TA&gt;&lt;Data type="double"&gt;318.535000&lt;/Data&gt;&lt;/TA&gt;</t>
  </si>
  <si>
    <t>S3R24C14||&lt;TA&gt;&lt;Data type="double"&gt;190.273000&lt;/Data&gt;&lt;/TA&gt;</t>
  </si>
  <si>
    <t>S3R24C15||&lt;TA&gt;&lt;Data type="double"&gt;0.000000&lt;/Data&gt;&lt;/TA&gt;</t>
  </si>
  <si>
    <t>S3R24C16||&lt;TA&gt;&lt;Data type="double"&gt;191.212000&lt;/Data&gt;&lt;/TA&gt;</t>
  </si>
  <si>
    <t>S3R24C17||&lt;TA&gt;&lt;Data type="double"&gt;64.110000&lt;/Data&gt;&lt;/TA&gt;</t>
  </si>
  <si>
    <t>S3R25C2||&lt;TA&gt;&lt;Data type="string"&gt;ESTEE LAUDER CO&lt;/Data&gt;&lt;/TA&gt;</t>
  </si>
  <si>
    <t>S3R25C3||&lt;TA&gt;&lt;Data type="date"&gt;2009-06-30&lt;/Data&gt;&lt;/TA&gt;</t>
  </si>
  <si>
    <t>S3R25C4||&lt;TA&gt;&lt;Data type="string"&gt;USD&lt;/Data&gt;&lt;/TA&gt;</t>
  </si>
  <si>
    <t>S3R25C5||&lt;TA&gt;&lt;Data type="double"&gt;5227.280937&lt;/Data&gt;&lt;/TA&gt;</t>
  </si>
  <si>
    <t>S3R25C7||&lt;TA&gt;&lt;Data type="double"&gt;7331.900000&lt;/Data&gt;&lt;/TA&gt;</t>
  </si>
  <si>
    <t>S3R25C8||&lt;TA&gt;&lt;Data type="double"&gt;1634.4&lt;/Data&gt;&lt;Data type="double"&gt;254&lt;/Data&gt;&lt;/TA&gt;</t>
  </si>
  <si>
    <t>S3R25C9||&lt;TA&gt;&lt;Data type="double"&gt;4902.5&lt;/Data&gt;&lt;Data type="double"&gt;0&lt;/Data&gt;&lt;/TA&gt;</t>
  </si>
  <si>
    <t>S3R25C10||&lt;TA&gt;&lt;Data type="double"&gt;13.800000&lt;/Data&gt;&lt;/TA&gt;</t>
  </si>
  <si>
    <t>S3R25C11||&lt;TA&gt;&lt;Data type="double"&gt;541&lt;/Data&gt;&lt;Data type="double"&gt;13.8&lt;/Data&gt;&lt;/TA&gt;</t>
  </si>
  <si>
    <t>S3R25C13||&lt;TA&gt;&lt;Data type="double"&gt;795.000000&lt;/Data&gt;&lt;/TA&gt;</t>
  </si>
  <si>
    <t>S3R25C14||&lt;TA&gt;&lt;Data type="double"&gt;853.300000&lt;/Data&gt;&lt;/TA&gt;</t>
  </si>
  <si>
    <t>S3R25C15||&lt;TA&gt;&lt;Data type="double"&gt;280.800000&lt;/Data&gt;&lt;/TA&gt;</t>
  </si>
  <si>
    <t>S3R25C16||&lt;TA&gt;&lt;Data type="double"&gt;329.800000&lt;/Data&gt;&lt;/TA&gt;</t>
  </si>
  <si>
    <t>S3R25C17||&lt;TA&gt;&lt;Data type="double"&gt;1026.700000&lt;/Data&gt;&lt;/TA&gt;</t>
  </si>
  <si>
    <t>S3R26C2||&lt;TA&gt;&lt;Data type="string"&gt;ENERGIZER HOLDINGS&lt;/Data&gt;&lt;/TA&gt;</t>
  </si>
  <si>
    <t>S3R26C3||&lt;TA&gt;&lt;Data type="date"&gt;2009-09-30&lt;/Data&gt;&lt;/TA&gt;</t>
  </si>
  <si>
    <t>S3R26C4||&lt;TA&gt;&lt;Data type="string"&gt;USD&lt;/Data&gt;&lt;/TA&gt;</t>
  </si>
  <si>
    <t>S3R26C5||&lt;TA&gt;&lt;Data type="double"&gt;2736.354272&lt;/Data&gt;&lt;/TA&gt;</t>
  </si>
  <si>
    <t>S3R26C7||&lt;TA&gt;&lt;Data type="double"&gt;3999.800000&lt;/Data&gt;&lt;/TA&gt;</t>
  </si>
  <si>
    <t>S3R26C8||&lt;TA&gt;&lt;Data type="double"&gt;2010.8&lt;/Data&gt;&lt;Data type="double"&gt;130.4&lt;/Data&gt;&lt;/TA&gt;</t>
  </si>
  <si>
    <t>S3R26C9||&lt;TA&gt;&lt;Data type="double"&gt;1212.8&lt;/Data&gt;&lt;Data type="double"&gt;0&lt;/Data&gt;&lt;/TA&gt;</t>
  </si>
  <si>
    <t>S3R26C10||&lt;TA&gt;&lt;Data type="double"&gt;19.400000&lt;/Data&gt;&lt;/TA&gt;</t>
  </si>
  <si>
    <t>S3R26C11||&lt;TA&gt;&lt;Data type="double"&gt;645.8&lt;/Data&gt;&lt;Data type="double"&gt;19.4&lt;/Data&gt;&lt;/TA&gt;</t>
  </si>
  <si>
    <t>S3R26C13||&lt;TA&gt;&lt;Data type="double"&gt;667.300000&lt;/Data&gt;&lt;/TA&gt;</t>
  </si>
  <si>
    <t>S3R26C14||&lt;TA&gt;&lt;Data type="double"&gt;864.300000&lt;/Data&gt;&lt;/TA&gt;</t>
  </si>
  <si>
    <t>S3R26C15||&lt;TA&gt;&lt;Data type="double"&gt;92.300000&lt;/Data&gt;&lt;/TA&gt;</t>
  </si>
  <si>
    <t>S3R26C16||&lt;TA&gt;&lt;Data type="double"&gt;231.600000&lt;/Data&gt;&lt;/TA&gt;</t>
  </si>
  <si>
    <t>S3R26C17||&lt;TA&gt;&lt;Data type="double"&gt;863.400000&lt;/Data&gt;&lt;/TA&gt;</t>
  </si>
  <si>
    <t>S3R27C2||&lt;TA&gt;&lt;Data type="string"&gt;KIMBERLY-CLARK CORP&lt;/Data&gt;&lt;/TA&gt;</t>
  </si>
  <si>
    <t>S3R27C3||&lt;TA&gt;&lt;Data type="date"&gt;2009-12-31&lt;/Data&gt;&lt;/TA&gt;</t>
  </si>
  <si>
    <t>S3R27C4||&lt;TA&gt;&lt;Data type="string"&gt;USD&lt;/Data&gt;&lt;/TA&gt;</t>
  </si>
  <si>
    <t>S3R27C5||&lt;TA&gt;&lt;Data type="double"&gt;13323.217655&lt;/Data&gt;&lt;/TA&gt;</t>
  </si>
  <si>
    <t>S3R27C7||&lt;TA&gt;&lt;Data type="double"&gt;19115.000000&lt;/Data&gt;&lt;/TA&gt;</t>
  </si>
  <si>
    <t>S3R27C8||&lt;TA&gt;&lt;Data type="double"&gt;11820&lt;/Data&gt;&lt;Data type="double"&gt;783&lt;/Data&gt;&lt;/TA&gt;</t>
  </si>
  <si>
    <t>S3R27C9||&lt;TA&gt;&lt;Data type="double"&gt;3414&lt;/Data&gt;&lt;Data type="double"&gt;-114&lt;/Data&gt;&lt;/TA&gt;</t>
  </si>
  <si>
    <t>S3R27C10||&lt;TA&gt;&lt;Data type="double"&gt;18.000000&lt;/Data&gt;&lt;/TA&gt;</t>
  </si>
  <si>
    <t>S3R27C11||&lt;TA&gt;&lt;Data type="double"&gt;3212&lt;/Data&gt;&lt;Data type="double"&gt;18&lt;/Data&gt;&lt;/TA&gt;</t>
  </si>
  <si>
    <t>S3R27C13||&lt;TA&gt;&lt;Data type="double"&gt;2033.000000&lt;/Data&gt;&lt;/TA&gt;</t>
  </si>
  <si>
    <t>S3R27C14||&lt;TA&gt;&lt;Data type="double"&gt;2566.000000&lt;/Data&gt;&lt;/TA&gt;</t>
  </si>
  <si>
    <t>S3R27C15||&lt;TA&gt;&lt;Data type="double"&gt;411.000000&lt;/Data&gt;&lt;/TA&gt;</t>
  </si>
  <si>
    <t>S3R27C16||&lt;TA&gt;&lt;Data type="double"&gt;1920.000000&lt;/Data&gt;&lt;/TA&gt;</t>
  </si>
  <si>
    <t>S3R27C17||&lt;TA&gt;&lt;Data type="double"&gt;8033.000000&lt;/Data&gt;&lt;/TA&gt;</t>
  </si>
  <si>
    <t>S3R28C2||&lt;TA&gt;&lt;Data type="string"&gt;PROCTER &amp;amp; GAMBLE CO&lt;/Data&gt;&lt;/TA&gt;</t>
  </si>
  <si>
    <t>S3R28C3||&lt;TA&gt;&lt;Data type="date"&gt;2009-06-30&lt;/Data&gt;&lt;/TA&gt;</t>
  </si>
  <si>
    <t>S3R28C4||&lt;TA&gt;&lt;Data type="string"&gt;USD&lt;/Data&gt;&lt;/TA&gt;</t>
  </si>
  <si>
    <t>S3R28C5||&lt;TA&gt;&lt;Data type="double"&gt;56343.756073&lt;/Data&gt;&lt;/TA&gt;</t>
  </si>
  <si>
    <t>S3R28C7||&lt;TA&gt;&lt;Data type="double"&gt;79029.000000&lt;/Data&gt;&lt;/TA&gt;</t>
  </si>
  <si>
    <t>S3R28C8||&lt;TA&gt;&lt;Data type="double"&gt;35641&lt;/Data&gt;&lt;Data type="double"&gt;3082&lt;/Data&gt;&lt;/TA&gt;</t>
  </si>
  <si>
    <t>S3R28C9||&lt;TA&gt;&lt;Data type="double"&gt;23957&lt;/Data&gt;&lt;Data type="double"&gt;0&lt;/Data&gt;&lt;/TA&gt;</t>
  </si>
  <si>
    <t>S3R28C10||&lt;TA&gt;&lt;Data type="double"&gt;648.000000&lt;/Data&gt;&lt;/TA&gt;</t>
  </si>
  <si>
    <t>S3R28C11||&lt;TA&gt;&lt;Data type="double"&gt;16349&lt;/Data&gt;&lt;Data type="double"&gt;648&lt;/Data&gt;&lt;/TA&gt;</t>
  </si>
  <si>
    <t>S3R28C13||&lt;TA&gt;&lt;Data type="double"&gt;6880.000000&lt;/Data&gt;&lt;/TA&gt;</t>
  </si>
  <si>
    <t>S3R28C14||&lt;TA&gt;&lt;Data type="double"&gt;5836.000000&lt;/Data&gt;&lt;/TA&gt;</t>
  </si>
  <si>
    <t>S3R28C15||&lt;TA&gt;&lt;Data type="double"&gt;1464.000000&lt;/Data&gt;&lt;/TA&gt;</t>
  </si>
  <si>
    <t>S3R28C16||&lt;TA&gt;&lt;Data type="double"&gt;5980.000000&lt;/Data&gt;&lt;/TA&gt;</t>
  </si>
  <si>
    <t>S3R28C17||&lt;TA&gt;&lt;Data type="double"&gt;19462.000000&lt;/Data&gt;&lt;/TA&gt;</t>
  </si>
  <si>
    <t>S4R8C2||&lt;TA&gt;&lt;Data type="string"&gt;BEIERSDORF AG&lt;/Data&gt;&lt;/TA&gt;</t>
  </si>
  <si>
    <t>S4R8C3||&lt;TA&gt;&lt;Data type="date"&gt;2009-12-31&lt;/Data&gt;&lt;/TA&gt;</t>
  </si>
  <si>
    <t>S4R8C4||&lt;TA&gt;&lt;Data type="string"&gt;EUR&lt;/Data&gt;&lt;/TA&gt;</t>
  </si>
  <si>
    <t>S4R8C6||&lt;TA&gt;&lt;Data type="double"&gt;155.000000&lt;/Data&gt;&lt;/TA&gt;</t>
  </si>
  <si>
    <t>S4R8C7||&lt;TA&gt;&lt;Data type="double"&gt;81&lt;/Data&gt;&lt;Data type="double"&gt;0&lt;/Data&gt;&lt;/TA&gt;</t>
  </si>
  <si>
    <t>S4R8C9||&lt;TA&gt;&lt;Data type="double"&gt;1813.000000&lt;/Data&gt;&lt;/TA&gt;</t>
  </si>
  <si>
    <t>S4R8C13||&lt;TA&gt;&lt;Data type="double"&gt;226.818984&lt;/Data&gt;&lt;/TA&gt;</t>
  </si>
  <si>
    <t>S4R9C2||&lt;TA&gt;&lt;Data type="string"&gt;GIVAUDAN SA&lt;/Data&gt;&lt;/TA&gt;</t>
  </si>
  <si>
    <t>S4R9C3||&lt;TA&gt;&lt;Data type="date"&gt;2009-12-31&lt;/Data&gt;&lt;/TA&gt;</t>
  </si>
  <si>
    <t>S4R9C4||&lt;TA&gt;&lt;Data type="string"&gt;CHF&lt;/Data&gt;&lt;/TA&gt;</t>
  </si>
  <si>
    <t>S4R9C6||&lt;TA&gt;&lt;Data type="double"&gt;3073.000000&lt;/Data&gt;&lt;/TA&gt;</t>
  </si>
  <si>
    <t>S4R9C7||&lt;TA&gt;&lt;Data type="double"&gt;206&lt;/Data&gt;&lt;Data type="double"&gt;76&lt;/Data&gt;&lt;/TA&gt;</t>
  </si>
  <si>
    <t>S4R9C9||&lt;TA&gt;&lt;Data type="double"&gt;892.000000&lt;/Data&gt;&lt;/TA&gt;</t>
  </si>
  <si>
    <t>S4R9C13||&lt;TA&gt;&lt;Data type="double"&gt;9.094450&lt;/Data&gt;&lt;/TA&gt;</t>
  </si>
  <si>
    <t>S4R10C2||&lt;TA&gt;&lt;Data type="string"&gt;HENKEL AG AND&lt;/Data&gt;&lt;/TA&gt;</t>
  </si>
  <si>
    <t>S4R10C3||&lt;TA&gt;&lt;Data type="date"&gt;2009-12-31&lt;/Data&gt;&lt;/TA&gt;</t>
  </si>
  <si>
    <t>S4R10C4||&lt;TA&gt;&lt;Data type="string"&gt;EUR&lt;/Data&gt;&lt;/TA&gt;</t>
  </si>
  <si>
    <t>S4R10C6||&lt;TA&gt;&lt;Data type="double"&gt;4179.000000&lt;/Data&gt;&lt;/TA&gt;</t>
  </si>
  <si>
    <t>S4R10C7||&lt;TA&gt;&lt;Data type="double"&gt;844&lt;/Data&gt;&lt;Data type="double"&gt;0&lt;/Data&gt;&lt;/TA&gt;</t>
  </si>
  <si>
    <t>S4R10C9||&lt;TA&gt;&lt;Data type="double"&gt;1226.000000&lt;/Data&gt;&lt;/TA&gt;</t>
  </si>
  <si>
    <t>S4R10C13||&lt;TA&gt;&lt;Data type="double"&gt;433.717246&lt;/Data&gt;&lt;/TA&gt;</t>
  </si>
  <si>
    <t>S4R11C2||&lt;TA&gt;&lt;Data type="string"&gt;L'OREAL SA&lt;/Data&gt;&lt;/TA&gt;</t>
  </si>
  <si>
    <t>S4R11C3||&lt;TA&gt;&lt;Data type="date"&gt;2009-12-31&lt;/Data&gt;&lt;/TA&gt;</t>
  </si>
  <si>
    <t>S4R11C4||&lt;TA&gt;&lt;Data type="string"&gt;EUR&lt;/Data&gt;&lt;/TA&gt;</t>
  </si>
  <si>
    <t>S4R11C6||&lt;TA&gt;&lt;Data type="double"&gt;3131.300000&lt;/Data&gt;&lt;/TA&gt;</t>
  </si>
  <si>
    <t>S4R11C7||&lt;TA&gt;&lt;Data type="double"&gt;1015.5&lt;/Data&gt;&lt;Data type="double"&gt;0&lt;/Data&gt;&lt;/TA&gt;</t>
  </si>
  <si>
    <t>S4R11C9||&lt;TA&gt;&lt;Data type="double"&gt;1238.500000&lt;/Data&gt;&lt;/TA&gt;</t>
  </si>
  <si>
    <t>S4R11C13||&lt;TA&gt;&lt;Data type="double"&gt;586.156310&lt;/Data&gt;&lt;/TA&gt;</t>
  </si>
  <si>
    <t>S4R12C2||&lt;TA&gt;&lt;Data type="string"&gt;ORIFLAME COSMETICS&lt;/Data&gt;&lt;/TA&gt;</t>
  </si>
  <si>
    <t>S4R12C3||&lt;TA&gt;&lt;Data type="date"&gt;2009-12-31&lt;/Data&gt;&lt;/TA&gt;</t>
  </si>
  <si>
    <t>S4R12C4||&lt;TA&gt;&lt;Data type="string"&gt;EUR&lt;/Data&gt;&lt;/TA&gt;</t>
  </si>
  <si>
    <t>S4R12C6||&lt;TA&gt;&lt;Data type="double"&gt;262.293000&lt;/Data&gt;&lt;/TA&gt;</t>
  </si>
  <si>
    <t>S4R12C7||&lt;TA&gt;&lt;Data type="double"&gt;0&lt;/Data&gt;&lt;Data type="double"&gt;0&lt;/Data&gt;&lt;/TA&gt;</t>
  </si>
  <si>
    <t>S4R12C9||&lt;TA&gt;&lt;Data type="double"&gt;107.213000&lt;/Data&gt;&lt;/TA&gt;</t>
  </si>
  <si>
    <t>S4R12C13||&lt;TA&gt;&lt;Data type="double"&gt;56.980227&lt;/Data&gt;&lt;/TA&gt;</t>
  </si>
  <si>
    <t>S4R13C2||&lt;TA&gt;&lt;Data type="string"&gt;RECKITT BENCKISER&lt;/Data&gt;&lt;/TA&gt;</t>
  </si>
  <si>
    <t>S4R13C3||&lt;TA&gt;&lt;Data type="date"&gt;2009-12-31&lt;/Data&gt;&lt;/TA&gt;</t>
  </si>
  <si>
    <t>S4R13C4||&lt;TA&gt;&lt;Data type="string"&gt;GBP&lt;/Data&gt;&lt;/TA&gt;</t>
  </si>
  <si>
    <t>S4R13C6||&lt;TA&gt;&lt;Data type="double"&gt;136.000000&lt;/Data&gt;&lt;/TA&gt;</t>
  </si>
  <si>
    <t>S4R13C7||&lt;TA&gt;&lt;Data type="double"&gt;92&lt;/Data&gt;&lt;Data type="double"&gt;108&lt;/Data&gt;&lt;/TA&gt;</t>
  </si>
  <si>
    <t>S4R13C9||&lt;TA&gt;&lt;Data type="double"&gt;356.000000&lt;/Data&gt;&lt;/TA&gt;</t>
  </si>
  <si>
    <t>S4R13C13||&lt;TA&gt;&lt;Data type="double"&gt;725.524794&lt;/Data&gt;&lt;/TA&gt;</t>
  </si>
  <si>
    <t>S4R14C2||&lt;TA&gt;&lt;Data type="string"&gt;SVENSKA CELLULOSA AB&lt;/Data&gt;&lt;/TA&gt;</t>
  </si>
  <si>
    <t>S4R14C3||&lt;TA&gt;&lt;Data type="date"&gt;2009-12-31&lt;/Data&gt;&lt;/TA&gt;</t>
  </si>
  <si>
    <t>S4R14C4||&lt;TA&gt;&lt;Data type="string"&gt;SEK&lt;/Data&gt;&lt;/TA&gt;</t>
  </si>
  <si>
    <t>S4R14C6||&lt;TA&gt;&lt;Data type="double"&gt;43979.000000&lt;/Data&gt;&lt;/TA&gt;</t>
  </si>
  <si>
    <t>S4R14C7||&lt;TA&gt;&lt;Data type="double"&gt;3411&lt;/Data&gt;&lt;Data type="double"&gt;0&lt;/Data&gt;&lt;/TA&gt;</t>
  </si>
  <si>
    <t>S4R14C9||&lt;TA&gt;&lt;Data type="double"&gt;5342.000000&lt;/Data&gt;&lt;/TA&gt;</t>
  </si>
  <si>
    <t>S4R14C13||&lt;TA&gt;&lt;Data type="double"&gt;702.342489&lt;/Data&gt;&lt;/TA&gt;</t>
  </si>
  <si>
    <t>S4R15C2||&lt;TA&gt;&lt;Data type="string"&gt;UNILEVER PLC&lt;/Data&gt;&lt;/TA&gt;</t>
  </si>
  <si>
    <t>S4R15C3||&lt;TA&gt;&lt;Data type="date"&gt;2009-12-31&lt;/Data&gt;&lt;/TA&gt;</t>
  </si>
  <si>
    <t>S4R15C4||&lt;TA&gt;&lt;Data type="string"&gt;GBP&lt;/Data&gt;&lt;/TA&gt;</t>
  </si>
  <si>
    <t>S4R15C6||&lt;TA&gt;&lt;Data type="double"&gt;8720.987880&lt;/Data&gt;&lt;/TA&gt;</t>
  </si>
  <si>
    <t>S4R15C7||&lt;TA&gt;&lt;Data type="double"&gt;1720.4308&lt;/Data&gt;&lt;Data type="double"&gt;569.33844&lt;/Data&gt;&lt;/TA&gt;</t>
  </si>
  <si>
    <t>S4R15C9||&lt;TA&gt;&lt;Data type="double"&gt;3204.967480&lt;/Data&gt;&lt;/TA&gt;</t>
  </si>
  <si>
    <t>S4R15C13||&lt;TA&gt;&lt;Data type="double"&gt;2815.500000&lt;/Data&gt;&lt;/TA&gt;</t>
  </si>
  <si>
    <t>S4R24C2||&lt;TA&gt;&lt;Data type="string"&gt;CLOROX COMPANY (THE)&lt;/Data&gt;&lt;/TA&gt;</t>
  </si>
  <si>
    <t>S4R24C3||&lt;TA&gt;&lt;Data type="date"&gt;2009-06-30&lt;/Data&gt;&lt;/TA&gt;</t>
  </si>
  <si>
    <t>S4R24C4||&lt;TA&gt;&lt;Data type="string"&gt;USD&lt;/Data&gt;&lt;/TA&gt;</t>
  </si>
  <si>
    <t>S4R24C6||&lt;TA&gt;&lt;Data type="double"&gt;3149.000000&lt;/Data&gt;&lt;/TA&gt;</t>
  </si>
  <si>
    <t>S4R24C7||&lt;TA&gt;&lt;Data type="double"&gt;193&lt;/Data&gt;&lt;Data type="double"&gt;70&lt;/Data&gt;&lt;/TA&gt;</t>
  </si>
  <si>
    <t>S4R24C9||&lt;TA&gt;&lt;Data type="double"&gt;206.000000&lt;/Data&gt;&lt;/TA&gt;</t>
  </si>
  <si>
    <t>S4R24C13||&lt;TA&gt;&lt;Data type="double"&gt;139.443276&lt;/Data&gt;&lt;/TA&gt;</t>
  </si>
  <si>
    <t>S4R25C2||&lt;TA&gt;&lt;Data type="string"&gt;PROCTER &amp;amp; GAMBLE CO&lt;/Data&gt;&lt;/TA&gt;</t>
  </si>
  <si>
    <t>S4R25C3||&lt;TA&gt;&lt;Data type="date"&gt;2009-06-30&lt;/Data&gt;&lt;/TA&gt;</t>
  </si>
  <si>
    <t>S4R25C4||&lt;TA&gt;&lt;Data type="string"&gt;USD&lt;/Data&gt;&lt;/TA&gt;</t>
  </si>
  <si>
    <t>S4R25C6||&lt;TA&gt;&lt;Data type="double"&gt;36972.000000&lt;/Data&gt;&lt;/TA&gt;</t>
  </si>
  <si>
    <t>S4R25C7||&lt;TA&gt;&lt;Data type="double"&gt;3706&lt;/Data&gt;&lt;Data type="double"&gt;1534&lt;/Data&gt;&lt;/TA&gt;</t>
  </si>
  <si>
    <t>S4R25C9||&lt;TA&gt;&lt;Data type="double"&gt;4781.000000&lt;/Data&gt;&lt;/TA&gt;</t>
  </si>
  <si>
    <t>S4R25C13||&lt;TA&gt;&lt;Data type="double"&gt;2799.193095&lt;/Data&gt;&lt;/TA&gt;</t>
  </si>
  <si>
    <t>S4R26C2||&lt;TA&gt;&lt;Data type="string"&gt;UNILEVER PLC&lt;/Data&gt;&lt;/TA&gt;</t>
  </si>
  <si>
    <t>S4R26C3||&lt;TA&gt;&lt;Data type="date"&gt;2009-12-31&lt;/Data&gt;&lt;/TA&gt;</t>
  </si>
  <si>
    <t>S4R26C4||&lt;TA&gt;&lt;Data type="string"&gt;GBP&lt;/Data&gt;&lt;/TA&gt;</t>
  </si>
  <si>
    <t>S4R26C6||&lt;TA&gt;&lt;Data type="double"&gt;8720.987880&lt;/Data&gt;&lt;/TA&gt;</t>
  </si>
  <si>
    <t>S4R26C7||&lt;TA&gt;&lt;Data type="double"&gt;1720.4308&lt;/Data&gt;&lt;Data type="double"&gt;569.33844&lt;/Data&gt;&lt;/TA&gt;</t>
  </si>
  <si>
    <t>S4R26C9||&lt;TA&gt;&lt;Data type="double"&gt;3204.967480&lt;/Data&gt;&lt;/TA&gt;</t>
  </si>
  <si>
    <t>S4R26C13||&lt;TA&gt;&lt;Data type="double"&gt;2815.500000&lt;/Data&gt;&lt;/TA&gt;</t>
  </si>
  <si>
    <t>S4R29C2||&lt;TA&gt;&lt;Data type="string"&gt;BEIERSDORF AG&lt;/Data&gt;&lt;/TA&gt;</t>
  </si>
  <si>
    <t>S4R29C3||&lt;TA&gt;&lt;Data type="date"&gt;2009-12-31&lt;/Data&gt;&lt;/TA&gt;</t>
  </si>
  <si>
    <t>S4R29C4||&lt;TA&gt;&lt;Data type="string"&gt;EUR&lt;/Data&gt;&lt;/TA&gt;</t>
  </si>
  <si>
    <t>S4R29C6||&lt;TA&gt;&lt;Data type="double"&gt;155.000000&lt;/Data&gt;&lt;/TA&gt;</t>
  </si>
  <si>
    <t>S4R29C7||&lt;TA&gt;&lt;Data type="double"&gt;81&lt;/Data&gt;&lt;Data type="double"&gt;0&lt;/Data&gt;&lt;/TA&gt;</t>
  </si>
  <si>
    <t>S4R29C9||&lt;TA&gt;&lt;Data type="double"&gt;1813.000000&lt;/Data&gt;&lt;/TA&gt;</t>
  </si>
  <si>
    <t>S4R29C13||&lt;TA&gt;&lt;Data type="double"&gt;226.818984&lt;/Data&gt;&lt;/TA&gt;</t>
  </si>
  <si>
    <t>S4R30C2||&lt;TA&gt;&lt;Data type="string"&gt;COLGATE-PALMOLIVE CO&lt;/Data&gt;&lt;/TA&gt;</t>
  </si>
  <si>
    <t>S4R30C3||&lt;TA&gt;&lt;Data type="date"&gt;2009-12-31&lt;/Data&gt;&lt;/TA&gt;</t>
  </si>
  <si>
    <t>S4R30C4||&lt;TA&gt;&lt;Data type="string"&gt;USD&lt;/Data&gt;&lt;/TA&gt;</t>
  </si>
  <si>
    <t>S4R30C6||&lt;TA&gt;&lt;Data type="double"&gt;3182.000000&lt;/Data&gt;&lt;/TA&gt;</t>
  </si>
  <si>
    <t>S4R30C7||&lt;TA&gt;&lt;Data type="double"&gt;708&lt;/Data&gt;&lt;Data type="double"&gt;575&lt;/Data&gt;&lt;/TA&gt;</t>
  </si>
  <si>
    <t>S4R30C9||&lt;TA&gt;&lt;Data type="double"&gt;740.000000&lt;/Data&gt;&lt;/TA&gt;</t>
  </si>
  <si>
    <t>S4R30C13||&lt;TA&gt;&lt;Data type="double"&gt;482.683530&lt;/Data&gt;&lt;/TA&gt;</t>
  </si>
  <si>
    <t>S4R31C2||&lt;TA&gt;&lt;Data type="string"&gt;ESTEE LAUDER CO&lt;/Data&gt;&lt;/TA&gt;</t>
  </si>
  <si>
    <t>S4R31C3||&lt;TA&gt;&lt;Data type="date"&gt;2009-06-30&lt;/Data&gt;&lt;/TA&gt;</t>
  </si>
  <si>
    <t>S4R31C4||&lt;TA&gt;&lt;Data type="string"&gt;USD&lt;/Data&gt;&lt;/TA&gt;</t>
  </si>
  <si>
    <t>S4R31C6||&lt;TA&gt;&lt;Data type="double"&gt;1421.400000&lt;/Data&gt;&lt;/TA&gt;</t>
  </si>
  <si>
    <t>S4R31C7||&lt;TA&gt;&lt;Data type="double"&gt;163.4&lt;/Data&gt;&lt;Data type="double"&gt;122.8&lt;/Data&gt;&lt;/TA&gt;</t>
  </si>
  <si>
    <t>S4R31C9||&lt;TA&gt;&lt;Data type="double"&gt;881.200000&lt;/Data&gt;&lt;/TA&gt;</t>
  </si>
  <si>
    <t>S4R31C13||&lt;TA&gt;&lt;Data type="double"&gt;195.779085&lt;/Data&gt;&lt;/TA&gt;</t>
  </si>
  <si>
    <t>S4R34C2||&lt;TA&gt;&lt;Data type="string"&gt;3M COMPANY&lt;/Data&gt;&lt;/TA&gt;</t>
  </si>
  <si>
    <t>S4R34C3||&lt;TA&gt;&lt;Data type="date"&gt;2009-12-31&lt;/Data&gt;&lt;/TA&gt;</t>
  </si>
  <si>
    <t>S4R34C4||&lt;TA&gt;&lt;Data type="string"&gt;USD&lt;/Data&gt;&lt;/TA&gt;</t>
  </si>
  <si>
    <t>S4R34C6||&lt;TA&gt;&lt;Data type="double"&gt;5830.000000&lt;/Data&gt;&lt;/TA&gt;</t>
  </si>
  <si>
    <t>S4R34C7||&lt;TA&gt;&lt;Data type="double"&gt;1686&lt;/Data&gt;&lt;Data type="double"&gt;504&lt;/Data&gt;&lt;/TA&gt;</t>
  </si>
  <si>
    <t>S4R34C9||&lt;TA&gt;&lt;Data type="double"&gt;3809.000000&lt;/Data&gt;&lt;/TA&gt;</t>
  </si>
  <si>
    <t>S4R34C13||&lt;TA&gt;&lt;Data type="double"&gt;714.859083&lt;/Data&gt;&lt;/TA&gt;</t>
  </si>
  <si>
    <t>S4R35C2||&lt;TA&gt;&lt;Data type="string"&gt;AVERY DENNISON CORP&lt;/Data&gt;&lt;/TA&gt;</t>
  </si>
  <si>
    <t>S4R35C3||&lt;TA&gt;&lt;Data type="date"&gt;2010-01-02&lt;/Data&gt;&lt;/TA&gt;</t>
  </si>
  <si>
    <t>S4R35C4||&lt;TA&gt;&lt;Data type="string"&gt;USD&lt;/Data&gt;&lt;/TA&gt;</t>
  </si>
  <si>
    <t>S4R35C6||&lt;TA&gt;&lt;Data type="double"&gt;1624.300000&lt;/Data&gt;&lt;/TA&gt;</t>
  </si>
  <si>
    <t>S4R35C7||&lt;TA&gt;&lt;Data type="double"&gt;289.6&lt;/Data&gt;&lt;Data type="double"&gt;37&lt;/Data&gt;&lt;/TA&gt;</t>
  </si>
  <si>
    <t>S4R35C9||&lt;TA&gt;&lt;Data type="double"&gt;143.600000&lt;/Data&gt;&lt;/TA&gt;</t>
  </si>
  <si>
    <t>S4R35C13||&lt;TA&gt;&lt;Data type="double"&gt;109.417343&lt;/Data&gt;&lt;/TA&gt;</t>
  </si>
  <si>
    <t>S4R36C2||&lt;TA&gt;&lt;Data type="string"&gt;FULLER (H B) CO&lt;/Data&gt;&lt;/TA&gt;</t>
  </si>
  <si>
    <t>S4R36C3||&lt;TA&gt;&lt;Data type="date"&gt;2009-11-28&lt;/Data&gt;&lt;/TA&gt;</t>
  </si>
  <si>
    <t>S4R36C4||&lt;TA&gt;&lt;Data type="string"&gt;USD&lt;/Data&gt;&lt;/TA&gt;</t>
  </si>
  <si>
    <t>S4R36C6||&lt;TA&gt;&lt;Data type="double"&gt;212.690000&lt;/Data&gt;&lt;/TA&gt;</t>
  </si>
  <si>
    <t>S4R36C7||&lt;TA&gt;&lt;Data type="double"&gt;44.664&lt;/Data&gt;&lt;Data type="double"&gt;28.763&lt;/Data&gt;&lt;/TA&gt;</t>
  </si>
  <si>
    <t>S4R36C9||&lt;TA&gt;&lt;Data type="double"&gt;100.154000&lt;/Data&gt;&lt;/TA&gt;</t>
  </si>
  <si>
    <t>S4R36C13||&lt;TA&gt;&lt;Data type="double"&gt;48.978763&lt;/Data&gt;&lt;/TA&gt;</t>
  </si>
  <si>
    <t>S5R7C2||&lt;TA&gt;&lt;Data type="double"&gt;46.160000&lt;/Data&gt;&lt;/TA&gt;</t>
  </si>
  <si>
    <t>S5R7C3||&lt;TA&gt;&lt;Data type="double"&gt;826.500000&lt;/Data&gt;&lt;/TA&gt;</t>
  </si>
  <si>
    <t>S5R7C4||&lt;TA&gt;&lt;Data type="double"&gt;31.000000&lt;/Data&gt;&lt;/TA&gt;</t>
  </si>
  <si>
    <t>S5R7C5||&lt;TA&gt;&lt;Data type="double"&gt;78.000000&lt;/Data&gt;&lt;/TA&gt;</t>
  </si>
  <si>
    <t>S5R7C6||&lt;TA&gt;&lt;Data type="double"&gt;428.500000&lt;/Data&gt;&lt;/TA&gt;</t>
  </si>
  <si>
    <t>S5R7C7||&lt;TA&gt;&lt;Data type="double"&gt;3356.000000&lt;/Data&gt;&lt;/TA&gt;</t>
  </si>
  <si>
    <t>S5R7C8||&lt;TA&gt;&lt;Data type="double"&gt;95.450000&lt;/Data&gt;&lt;/TA&gt;</t>
  </si>
  <si>
    <t>S5R7C9||&lt;TA&gt;&lt;Data type="double"&gt;1994.000000&lt;/Data&gt;&lt;/TA&gt;</t>
  </si>
  <si>
    <t>S5R7C11||&lt;TA&gt;&lt;Data type="double"&gt;61.000000&lt;/Data&gt;&lt;/TA&gt;</t>
  </si>
  <si>
    <t>S5R7C12||&lt;TA&gt;&lt;Data type="double"&gt;60.630000&lt;/Data&gt;&lt;/TA&gt;</t>
  </si>
  <si>
    <t>S5R7C13||&lt;TA&gt;&lt;Data type="double"&gt;1994.000000&lt;/Data&gt;&lt;/TA&gt;</t>
  </si>
  <si>
    <t>S5R7C14||&lt;TA&gt;&lt;Data type="double"&gt;46.160000&lt;/Data&gt;&lt;/TA&gt;</t>
  </si>
  <si>
    <t>S5R7C15||&lt;TA&gt;&lt;Data type="double"&gt;82.150000&lt;/Data&gt;&lt;/TA&gt;</t>
  </si>
  <si>
    <t>S5R7C16||&lt;TA&gt;&lt;Data type="double"&gt;48.360000&lt;/Data&gt;&lt;/TA&gt;</t>
  </si>
  <si>
    <t>S5R7C17||&lt;TA&gt;&lt;Data type="double"&gt;82.670000&lt;/Data&gt;&lt;/TA&gt;</t>
  </si>
  <si>
    <t>S5R7C18||&lt;TA&gt;&lt;Data type="double"&gt;36.490000&lt;/Data&gt;&lt;/TA&gt;</t>
  </si>
  <si>
    <t>S5R7C19||&lt;TA&gt;&lt;Data type="double"&gt;22.750000&lt;/Data&gt;&lt;/TA&gt;</t>
  </si>
  <si>
    <t>S5R7C21||&lt;TA&gt;&lt;Data type="double"&gt;1207.866757&lt;/Data&gt;&lt;/TA&gt;</t>
  </si>
  <si>
    <t>S5R7C22||&lt;TA&gt;&lt;Data type="double"&gt;814.426026&lt;/Data&gt;&lt;/TA&gt;</t>
  </si>
  <si>
    <t>S5R7C23||&lt;TA&gt;&lt;Data type="double"&gt;723.576803&lt;/Data&gt;&lt;/TA&gt;</t>
  </si>
  <si>
    <t>S5R7C24||&lt;TA&gt;&lt;Data type="double"&gt;8342.949073&lt;/Data&gt;&lt;/TA&gt;</t>
  </si>
  <si>
    <t>S5R7C25||&lt;TA&gt;&lt;Data type="double"&gt;1168.468000&lt;/Data&gt;&lt;/TA&gt;</t>
  </si>
  <si>
    <t>S5R8C2||&lt;TA&gt;&lt;Data type="string"&gt;EUR&lt;/Data&gt;&lt;/TA&gt;</t>
  </si>
  <si>
    <t>S5R8C3||&lt;TA&gt;&lt;Data type="string"&gt;CHF&lt;/Data&gt;&lt;/TA&gt;</t>
  </si>
  <si>
    <t>S5R8C4||&lt;TA&gt;&lt;Data type="string"&gt;EUR&lt;/Data&gt;&lt;/TA&gt;</t>
  </si>
  <si>
    <t>S5R8C5||&lt;TA&gt;&lt;Data type="string"&gt;EUR&lt;/Data&gt;&lt;/TA&gt;</t>
  </si>
  <si>
    <t>S5R8C6||&lt;TA&gt;&lt;Data type="string"&gt;EUR&lt;/Data&gt;&lt;/TA&gt;</t>
  </si>
  <si>
    <t>S5R8C7||&lt;TA&gt;&lt;Data type="string"&gt;GBP&lt;/Data&gt;&lt;/TA&gt;</t>
  </si>
  <si>
    <t>S5R8C8||&lt;TA&gt;&lt;Data type="string"&gt;SEK&lt;/Data&gt;&lt;/TA&gt;</t>
  </si>
  <si>
    <t>S5R8C9||&lt;TA&gt;&lt;Data type="string"&gt;GBP&lt;/Data&gt;&lt;/TA&gt;</t>
  </si>
  <si>
    <t>S5R8C11||&lt;TA&gt;&lt;Data type="string"&gt;USD&lt;/Data&gt;&lt;/TA&gt;</t>
  </si>
  <si>
    <t>S5R8C12||&lt;TA&gt;&lt;Data type="string"&gt;USD&lt;/Data&gt;&lt;/TA&gt;</t>
  </si>
  <si>
    <t>S5R8C13||&lt;TA&gt;&lt;Data type="string"&gt;GBP&lt;/Data&gt;&lt;/TA&gt;</t>
  </si>
  <si>
    <t>S5R8C14||&lt;TA&gt;&lt;Data type="string"&gt;EUR&lt;/Data&gt;&lt;/TA&gt;</t>
  </si>
  <si>
    <t>S5R8C15||&lt;TA&gt;&lt;Data type="string"&gt;USD&lt;/Data&gt;&lt;/TA&gt;</t>
  </si>
  <si>
    <t>S5R8C16||&lt;TA&gt;&lt;Data type="string"&gt;USD&lt;/Data&gt;&lt;/TA&gt;</t>
  </si>
  <si>
    <t>S5R8C17||&lt;TA&gt;&lt;Data type="string"&gt;USD&lt;/Data&gt;&lt;/TA&gt;</t>
  </si>
  <si>
    <t>S5R8C18||&lt;TA&gt;&lt;Data type="string"&gt;USD&lt;/Data&gt;&lt;/TA&gt;</t>
  </si>
  <si>
    <t>S5R8C19||&lt;TA&gt;&lt;Data type="string"&gt;USD&lt;/Data&gt;&lt;/TA&gt;</t>
  </si>
  <si>
    <r>
      <t>debt</t>
    </r>
    <r>
      <rPr>
        <b/>
        <vertAlign val="superscript"/>
        <sz val="11"/>
        <color theme="1"/>
        <rFont val="Calibri"/>
        <family val="2"/>
        <scheme val="minor"/>
      </rPr>
      <t>1</t>
    </r>
  </si>
  <si>
    <r>
      <t>price</t>
    </r>
    <r>
      <rPr>
        <b/>
        <vertAlign val="superscript"/>
        <sz val="11"/>
        <color theme="1"/>
        <rFont val="Calibri"/>
        <family val="2"/>
        <scheme val="minor"/>
      </rPr>
      <t>2</t>
    </r>
  </si>
  <si>
    <t>S4R8C12||&lt;TA&gt;&lt;Data type="double"&gt;46.160000&lt;/Data&gt;&lt;/TA&gt;</t>
  </si>
  <si>
    <t>S4R9C12||&lt;TA&gt;&lt;Data type="double"&gt;826.500000&lt;/Data&gt;&lt;/TA&gt;</t>
  </si>
  <si>
    <t>S4R10C12||&lt;TA&gt;&lt;Data type="double"&gt;31.000000&lt;/Data&gt;&lt;/TA&gt;</t>
  </si>
  <si>
    <t>S4R11C12||&lt;TA&gt;&lt;Data type="double"&gt;78.000000&lt;/Data&gt;&lt;/TA&gt;</t>
  </si>
  <si>
    <t>S4R12C12||&lt;TA&gt;&lt;Data type="double"&gt;428.500000&lt;/Data&gt;&lt;/TA&gt;</t>
  </si>
  <si>
    <t>S4R13C12||&lt;TA&gt;&lt;Data type="double"&gt;3356.000000&lt;/Data&gt;&lt;/TA&gt;</t>
  </si>
  <si>
    <t>S4R14C12||&lt;TA&gt;&lt;Data type="double"&gt;95.450000&lt;/Data&gt;&lt;/TA&gt;</t>
  </si>
  <si>
    <t>S4R15C12||&lt;TA&gt;&lt;Data type="double"&gt;1994.000000&lt;/Data&gt;&lt;/TA&gt;</t>
  </si>
  <si>
    <t>S4R24C12||&lt;TA&gt;&lt;Data type="double"&gt;61.000000&lt;/Data&gt;&lt;/TA&gt;</t>
  </si>
  <si>
    <t>S4R25C12||&lt;TA&gt;&lt;Data type="double"&gt;60.630000&lt;/Data&gt;&lt;/TA&gt;</t>
  </si>
  <si>
    <t>S4R26C12||&lt;TA&gt;&lt;Data type="double"&gt;1994.000000&lt;/Data&gt;&lt;/TA&gt;</t>
  </si>
  <si>
    <t>S4R28C4||&lt;TA&gt;&lt;Data&gt;&lt;S4R28C4 type="string"/&gt;&lt;/Data&gt;&lt;/TA&gt;</t>
  </si>
  <si>
    <t>S4R29C12||&lt;TA&gt;&lt;Data type="double"&gt;46.160000&lt;/Data&gt;&lt;/TA&gt;</t>
  </si>
  <si>
    <t>S4R30C12||&lt;TA&gt;&lt;Data type="double"&gt;82.150000&lt;/Data&gt;&lt;/TA&gt;</t>
  </si>
  <si>
    <t>S4R31C12||&lt;TA&gt;&lt;Data type="double"&gt;48.360000&lt;/Data&gt;&lt;/TA&gt;</t>
  </si>
  <si>
    <t>S4R34C12||&lt;TA&gt;&lt;Data type="double"&gt;82.670000&lt;/Data&gt;&lt;/TA&gt;</t>
  </si>
  <si>
    <t>S4R35C12||&lt;TA&gt;&lt;Data type="double"&gt;36.490000&lt;/Data&gt;&lt;/TA&gt;</t>
  </si>
  <si>
    <t>S4R36C12||&lt;TA&gt;&lt;Data type="double"&gt;22.750000&lt;/Data&gt;&lt;/TA&gt;</t>
  </si>
  <si>
    <t>S8R26C4||&lt;TA&gt;&lt;Data&gt;&lt;S8R26C4 type="string"/&gt;&lt;/Data&gt;&lt;/TA&gt;</t>
  </si>
  <si>
    <r>
      <rPr>
        <vertAlign val="superscript"/>
        <sz val="11"/>
        <color theme="1"/>
        <rFont val="Calibri"/>
        <family val="2"/>
        <scheme val="minor"/>
      </rPr>
      <t>1</t>
    </r>
    <r>
      <rPr>
        <sz val="11"/>
        <color theme="1"/>
        <rFont val="Calibri"/>
        <family val="2"/>
        <scheme val="minor"/>
      </rPr>
      <t>For Henkel AG, total debt includes "current financial liabilities" excluding operating sundry items.</t>
    </r>
  </si>
  <si>
    <t>Givaudan Sa</t>
  </si>
  <si>
    <t>Henkel Ag And</t>
  </si>
  <si>
    <t>L'Oreal Sa</t>
  </si>
  <si>
    <t>Oriflame Cosmetics</t>
  </si>
  <si>
    <t>Reckitt Benckiser</t>
  </si>
  <si>
    <t>Svenska Cellulosa Ab</t>
  </si>
  <si>
    <t>Unilever Plc</t>
  </si>
  <si>
    <t>Avon Products Inc</t>
  </si>
  <si>
    <t>Church &amp; Dwight Co</t>
  </si>
  <si>
    <t>Colgate-Palmolive Co</t>
  </si>
  <si>
    <t>Clorox Company (The)</t>
  </si>
  <si>
    <t>Elizabeth Arden</t>
  </si>
  <si>
    <t>Estee Lauder Co</t>
  </si>
  <si>
    <t>Energizer Holdings</t>
  </si>
  <si>
    <t>Kimberly-Clark Corp</t>
  </si>
  <si>
    <t>Procter &amp; Gamble Co</t>
  </si>
  <si>
    <t>Beiersdorf Ag</t>
  </si>
  <si>
    <t>3M Company</t>
  </si>
  <si>
    <t>Avery Dennison Corp</t>
  </si>
  <si>
    <t>Fuller (H B) Co</t>
  </si>
  <si>
    <t>Beiersdorf</t>
  </si>
</sst>
</file>

<file path=xl/styles.xml><?xml version="1.0" encoding="utf-8"?>
<styleSheet xmlns="http://schemas.openxmlformats.org/spreadsheetml/2006/main">
  <numFmts count="6">
    <numFmt numFmtId="164" formatCode="#,##0.0_);\(#,##0.0\)"/>
    <numFmt numFmtId="167" formatCode="mm/dd/yy;@"/>
    <numFmt numFmtId="168" formatCode="0.0%"/>
    <numFmt numFmtId="169" formatCode="#,##0.0;[Red]\(#,##0.0\)"/>
    <numFmt numFmtId="170" formatCode="[$-409]mmm\-yy;@"/>
    <numFmt numFmtId="171" formatCode="0.0"/>
  </numFmts>
  <fonts count="1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FF"/>
      <name val="Calibri"/>
      <family val="2"/>
      <scheme val="minor"/>
    </font>
    <font>
      <sz val="10"/>
      <name val="Arial"/>
      <family val="2"/>
    </font>
    <font>
      <b/>
      <u/>
      <sz val="11"/>
      <color theme="1"/>
      <name val="Calibri"/>
      <family val="2"/>
      <scheme val="minor"/>
    </font>
    <font>
      <b/>
      <sz val="12"/>
      <name val="Calibri"/>
      <family val="2"/>
    </font>
    <font>
      <sz val="11"/>
      <name val="Calibri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b/>
      <vertAlign val="superscript"/>
      <sz val="11"/>
      <color theme="1"/>
      <name val="Calibri"/>
      <family val="2"/>
      <scheme val="minor"/>
    </font>
    <font>
      <sz val="16"/>
      <color rgb="FF000000"/>
      <name val="Times New Roman"/>
      <family val="1"/>
    </font>
    <font>
      <vertAlign val="superscript"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4" fillId="0" borderId="0"/>
    <xf numFmtId="0" fontId="4" fillId="0" borderId="0"/>
  </cellStyleXfs>
  <cellXfs count="53">
    <xf numFmtId="0" fontId="0" fillId="0" borderId="0" xfId="0"/>
    <xf numFmtId="0" fontId="2" fillId="0" borderId="0" xfId="0" applyFont="1"/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0" fillId="0" borderId="0" xfId="0" applyAlignment="1">
      <alignment horizontal="right"/>
    </xf>
    <xf numFmtId="0" fontId="2" fillId="0" borderId="0" xfId="0" applyFont="1" applyAlignment="1">
      <alignment horizontal="right"/>
    </xf>
    <xf numFmtId="0" fontId="2" fillId="0" borderId="1" xfId="0" applyFont="1" applyFill="1" applyBorder="1" applyAlignment="1">
      <alignment horizontal="right"/>
    </xf>
    <xf numFmtId="164" fontId="0" fillId="0" borderId="0" xfId="0" applyNumberFormat="1" applyFill="1" applyAlignment="1">
      <alignment horizontal="right"/>
    </xf>
    <xf numFmtId="0" fontId="0" fillId="0" borderId="0" xfId="0" applyAlignment="1">
      <alignment horizontal="left"/>
    </xf>
    <xf numFmtId="164" fontId="0" fillId="0" borderId="0" xfId="0" applyNumberFormat="1"/>
    <xf numFmtId="14" fontId="0" fillId="0" borderId="0" xfId="0" applyNumberFormat="1" applyAlignment="1">
      <alignment horizontal="center"/>
    </xf>
    <xf numFmtId="0" fontId="2" fillId="0" borderId="1" xfId="0" applyFont="1" applyBorder="1" applyAlignment="1">
      <alignment horizontal="center"/>
    </xf>
    <xf numFmtId="167" fontId="0" fillId="0" borderId="0" xfId="0" applyNumberFormat="1" applyFill="1" applyAlignment="1">
      <alignment horizontal="right"/>
    </xf>
    <xf numFmtId="168" fontId="0" fillId="0" borderId="0" xfId="1" applyNumberFormat="1" applyFont="1"/>
    <xf numFmtId="0" fontId="0" fillId="0" borderId="1" xfId="0" applyBorder="1" applyAlignment="1">
      <alignment horizontal="right"/>
    </xf>
    <xf numFmtId="0" fontId="0" fillId="0" borderId="0" xfId="0" applyFill="1" applyBorder="1" applyAlignment="1">
      <alignment horizontal="right"/>
    </xf>
    <xf numFmtId="0" fontId="0" fillId="0" borderId="1" xfId="0" applyFont="1" applyBorder="1" applyAlignment="1">
      <alignment horizontal="right"/>
    </xf>
    <xf numFmtId="0" fontId="2" fillId="0" borderId="1" xfId="0" applyFont="1" applyBorder="1" applyAlignment="1">
      <alignment horizontal="left" wrapText="1" shrinkToFit="1"/>
    </xf>
    <xf numFmtId="0" fontId="2" fillId="0" borderId="1" xfId="0" applyFont="1" applyBorder="1" applyAlignment="1">
      <alignment horizontal="right" wrapText="1" shrinkToFit="1"/>
    </xf>
    <xf numFmtId="0" fontId="2" fillId="0" borderId="1" xfId="0" applyFont="1" applyFill="1" applyBorder="1" applyAlignment="1">
      <alignment horizontal="right" wrapText="1" shrinkToFit="1"/>
    </xf>
    <xf numFmtId="0" fontId="0" fillId="0" borderId="0" xfId="0" applyFont="1"/>
    <xf numFmtId="0" fontId="5" fillId="0" borderId="0" xfId="0" applyFont="1" applyAlignment="1">
      <alignment horizontal="right"/>
    </xf>
    <xf numFmtId="0" fontId="3" fillId="0" borderId="0" xfId="0" applyFont="1"/>
    <xf numFmtId="168" fontId="0" fillId="0" borderId="0" xfId="0" applyNumberFormat="1"/>
    <xf numFmtId="169" fontId="0" fillId="0" borderId="0" xfId="0" applyNumberFormat="1"/>
    <xf numFmtId="0" fontId="6" fillId="0" borderId="0" xfId="0" applyFont="1"/>
    <xf numFmtId="0" fontId="7" fillId="0" borderId="0" xfId="0" applyFont="1"/>
    <xf numFmtId="0" fontId="0" fillId="0" borderId="0" xfId="0" applyFill="1"/>
    <xf numFmtId="0" fontId="8" fillId="0" borderId="0" xfId="0" applyFont="1" applyFill="1" applyBorder="1" applyAlignment="1"/>
    <xf numFmtId="0" fontId="8" fillId="0" borderId="1" xfId="0" applyFont="1" applyFill="1" applyBorder="1" applyAlignment="1">
      <alignment horizontal="center"/>
    </xf>
    <xf numFmtId="0" fontId="8" fillId="0" borderId="1" xfId="0" applyFont="1" applyFill="1" applyBorder="1" applyAlignment="1">
      <alignment horizontal="right"/>
    </xf>
    <xf numFmtId="0" fontId="8" fillId="0" borderId="0" xfId="0" applyFont="1" applyFill="1" applyBorder="1" applyAlignment="1">
      <alignment horizontal="right"/>
    </xf>
    <xf numFmtId="0" fontId="4" fillId="0" borderId="0" xfId="0" applyFont="1"/>
    <xf numFmtId="0" fontId="0" fillId="0" borderId="0" xfId="0" applyFill="1" applyAlignment="1">
      <alignment horizontal="center"/>
    </xf>
    <xf numFmtId="2" fontId="0" fillId="0" borderId="0" xfId="0" applyNumberFormat="1" applyFill="1"/>
    <xf numFmtId="2" fontId="0" fillId="0" borderId="0" xfId="0" applyNumberFormat="1" applyFill="1" applyAlignment="1">
      <alignment horizontal="right"/>
    </xf>
    <xf numFmtId="2" fontId="4" fillId="0" borderId="0" xfId="0" applyNumberFormat="1" applyFont="1" applyFill="1" applyAlignment="1">
      <alignment horizontal="right"/>
    </xf>
    <xf numFmtId="0" fontId="4" fillId="0" borderId="0" xfId="0" applyFont="1" applyFill="1" applyAlignment="1">
      <alignment horizontal="left"/>
    </xf>
    <xf numFmtId="0" fontId="4" fillId="0" borderId="0" xfId="0" applyFont="1" applyFill="1"/>
    <xf numFmtId="2" fontId="0" fillId="0" borderId="0" xfId="0" applyNumberFormat="1"/>
    <xf numFmtId="0" fontId="2" fillId="0" borderId="0" xfId="0" applyFont="1" applyBorder="1" applyAlignment="1">
      <alignment horizontal="center"/>
    </xf>
    <xf numFmtId="0" fontId="0" fillId="0" borderId="0" xfId="0" applyFont="1" applyBorder="1" applyAlignment="1">
      <alignment horizontal="right"/>
    </xf>
    <xf numFmtId="0" fontId="8" fillId="0" borderId="0" xfId="0" applyFont="1" applyFill="1" applyBorder="1" applyAlignment="1">
      <alignment horizontal="center"/>
    </xf>
    <xf numFmtId="0" fontId="0" fillId="0" borderId="2" xfId="0" applyBorder="1"/>
    <xf numFmtId="0" fontId="2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170" fontId="0" fillId="0" borderId="0" xfId="0" applyNumberFormat="1"/>
    <xf numFmtId="2" fontId="0" fillId="0" borderId="3" xfId="0" applyNumberFormat="1" applyFill="1" applyBorder="1" applyAlignment="1">
      <alignment horizontal="right"/>
    </xf>
    <xf numFmtId="2" fontId="0" fillId="0" borderId="4" xfId="0" applyNumberFormat="1" applyFill="1" applyBorder="1" applyAlignment="1">
      <alignment horizontal="right"/>
    </xf>
    <xf numFmtId="171" fontId="0" fillId="0" borderId="0" xfId="0" applyNumberFormat="1"/>
    <xf numFmtId="164" fontId="0" fillId="0" borderId="0" xfId="0" applyNumberFormat="1" applyFont="1" applyFill="1" applyAlignment="1">
      <alignment horizontal="right"/>
    </xf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4">
    <cellStyle name="Normal" xfId="0" builtinId="0"/>
    <cellStyle name="Normal 2" xfId="2"/>
    <cellStyle name="Normal 5" xfId="3"/>
    <cellStyle name="Percent" xfId="1" builtinId="5"/>
  </cellStyles>
  <dxfs count="0"/>
  <tableStyles count="0" defaultTableStyle="TableStyleMedium9" defaultPivotStyle="PivotStyleLight16"/>
  <colors>
    <mruColors>
      <color rgb="FF0000FF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A415"/>
  <sheetViews>
    <sheetView workbookViewId="0"/>
  </sheetViews>
  <sheetFormatPr defaultRowHeight="15"/>
  <sheetData>
    <row r="1" spans="1:1">
      <c r="A1" t="s">
        <v>114</v>
      </c>
    </row>
    <row r="2" spans="1:1">
      <c r="A2" t="s">
        <v>115</v>
      </c>
    </row>
    <row r="3" spans="1:1">
      <c r="A3" t="s">
        <v>116</v>
      </c>
    </row>
    <row r="4" spans="1:1">
      <c r="A4" t="s">
        <v>117</v>
      </c>
    </row>
    <row r="5" spans="1:1">
      <c r="A5" t="s">
        <v>118</v>
      </c>
    </row>
    <row r="6" spans="1:1">
      <c r="A6" t="s">
        <v>119</v>
      </c>
    </row>
    <row r="7" spans="1:1">
      <c r="A7" t="s">
        <v>120</v>
      </c>
    </row>
    <row r="8" spans="1:1">
      <c r="A8" t="s">
        <v>121</v>
      </c>
    </row>
    <row r="9" spans="1:1">
      <c r="A9" t="s">
        <v>122</v>
      </c>
    </row>
    <row r="10" spans="1:1">
      <c r="A10" t="s">
        <v>123</v>
      </c>
    </row>
    <row r="11" spans="1:1">
      <c r="A11" t="s">
        <v>124</v>
      </c>
    </row>
    <row r="12" spans="1:1">
      <c r="A12" t="s">
        <v>125</v>
      </c>
    </row>
    <row r="13" spans="1:1">
      <c r="A13" t="s">
        <v>126</v>
      </c>
    </row>
    <row r="14" spans="1:1">
      <c r="A14" t="s">
        <v>127</v>
      </c>
    </row>
    <row r="15" spans="1:1">
      <c r="A15" t="s">
        <v>128</v>
      </c>
    </row>
    <row r="16" spans="1:1">
      <c r="A16" t="s">
        <v>129</v>
      </c>
    </row>
    <row r="17" spans="1:1">
      <c r="A17" t="s">
        <v>130</v>
      </c>
    </row>
    <row r="18" spans="1:1">
      <c r="A18" t="s">
        <v>131</v>
      </c>
    </row>
    <row r="19" spans="1:1">
      <c r="A19" t="s">
        <v>132</v>
      </c>
    </row>
    <row r="20" spans="1:1">
      <c r="A20" t="s">
        <v>133</v>
      </c>
    </row>
    <row r="21" spans="1:1">
      <c r="A21" t="s">
        <v>134</v>
      </c>
    </row>
    <row r="22" spans="1:1">
      <c r="A22" t="s">
        <v>135</v>
      </c>
    </row>
    <row r="23" spans="1:1">
      <c r="A23" t="s">
        <v>136</v>
      </c>
    </row>
    <row r="24" spans="1:1">
      <c r="A24" t="s">
        <v>137</v>
      </c>
    </row>
    <row r="25" spans="1:1">
      <c r="A25" t="s">
        <v>138</v>
      </c>
    </row>
    <row r="26" spans="1:1">
      <c r="A26" t="s">
        <v>139</v>
      </c>
    </row>
    <row r="27" spans="1:1">
      <c r="A27" t="s">
        <v>140</v>
      </c>
    </row>
    <row r="28" spans="1:1">
      <c r="A28" t="s">
        <v>141</v>
      </c>
    </row>
    <row r="29" spans="1:1">
      <c r="A29" t="s">
        <v>142</v>
      </c>
    </row>
    <row r="30" spans="1:1">
      <c r="A30" t="s">
        <v>143</v>
      </c>
    </row>
    <row r="31" spans="1:1">
      <c r="A31" t="s">
        <v>144</v>
      </c>
    </row>
    <row r="32" spans="1:1">
      <c r="A32" t="s">
        <v>145</v>
      </c>
    </row>
    <row r="33" spans="1:1">
      <c r="A33" t="s">
        <v>146</v>
      </c>
    </row>
    <row r="34" spans="1:1">
      <c r="A34" t="s">
        <v>147</v>
      </c>
    </row>
    <row r="35" spans="1:1">
      <c r="A35" t="s">
        <v>148</v>
      </c>
    </row>
    <row r="36" spans="1:1">
      <c r="A36" t="s">
        <v>149</v>
      </c>
    </row>
    <row r="37" spans="1:1">
      <c r="A37" t="s">
        <v>150</v>
      </c>
    </row>
    <row r="38" spans="1:1">
      <c r="A38" t="s">
        <v>151</v>
      </c>
    </row>
    <row r="39" spans="1:1">
      <c r="A39" t="s">
        <v>152</v>
      </c>
    </row>
    <row r="40" spans="1:1">
      <c r="A40" t="s">
        <v>153</v>
      </c>
    </row>
    <row r="41" spans="1:1">
      <c r="A41" t="s">
        <v>154</v>
      </c>
    </row>
    <row r="42" spans="1:1">
      <c r="A42" t="s">
        <v>155</v>
      </c>
    </row>
    <row r="43" spans="1:1">
      <c r="A43" t="s">
        <v>156</v>
      </c>
    </row>
    <row r="44" spans="1:1">
      <c r="A44" t="s">
        <v>157</v>
      </c>
    </row>
    <row r="45" spans="1:1">
      <c r="A45" t="s">
        <v>158</v>
      </c>
    </row>
    <row r="46" spans="1:1">
      <c r="A46" t="s">
        <v>159</v>
      </c>
    </row>
    <row r="47" spans="1:1">
      <c r="A47" t="s">
        <v>160</v>
      </c>
    </row>
    <row r="48" spans="1:1">
      <c r="A48" t="s">
        <v>161</v>
      </c>
    </row>
    <row r="49" spans="1:1">
      <c r="A49" t="s">
        <v>162</v>
      </c>
    </row>
    <row r="50" spans="1:1">
      <c r="A50" t="s">
        <v>163</v>
      </c>
    </row>
    <row r="51" spans="1:1">
      <c r="A51" t="s">
        <v>164</v>
      </c>
    </row>
    <row r="52" spans="1:1">
      <c r="A52" t="s">
        <v>165</v>
      </c>
    </row>
    <row r="53" spans="1:1">
      <c r="A53" t="s">
        <v>166</v>
      </c>
    </row>
    <row r="54" spans="1:1">
      <c r="A54" t="s">
        <v>167</v>
      </c>
    </row>
    <row r="55" spans="1:1">
      <c r="A55" t="s">
        <v>168</v>
      </c>
    </row>
    <row r="56" spans="1:1">
      <c r="A56" t="s">
        <v>169</v>
      </c>
    </row>
    <row r="57" spans="1:1">
      <c r="A57" t="s">
        <v>170</v>
      </c>
    </row>
    <row r="58" spans="1:1">
      <c r="A58" t="s">
        <v>171</v>
      </c>
    </row>
    <row r="59" spans="1:1">
      <c r="A59" t="s">
        <v>172</v>
      </c>
    </row>
    <row r="60" spans="1:1">
      <c r="A60" t="s">
        <v>173</v>
      </c>
    </row>
    <row r="61" spans="1:1">
      <c r="A61" t="s">
        <v>174</v>
      </c>
    </row>
    <row r="62" spans="1:1">
      <c r="A62" t="s">
        <v>175</v>
      </c>
    </row>
    <row r="63" spans="1:1">
      <c r="A63" t="s">
        <v>176</v>
      </c>
    </row>
    <row r="64" spans="1:1">
      <c r="A64" t="s">
        <v>177</v>
      </c>
    </row>
    <row r="65" spans="1:1">
      <c r="A65" t="s">
        <v>178</v>
      </c>
    </row>
    <row r="66" spans="1:1">
      <c r="A66" t="s">
        <v>179</v>
      </c>
    </row>
    <row r="67" spans="1:1">
      <c r="A67" t="s">
        <v>180</v>
      </c>
    </row>
    <row r="68" spans="1:1">
      <c r="A68" t="s">
        <v>181</v>
      </c>
    </row>
    <row r="69" spans="1:1">
      <c r="A69" t="s">
        <v>182</v>
      </c>
    </row>
    <row r="70" spans="1:1">
      <c r="A70" t="s">
        <v>183</v>
      </c>
    </row>
    <row r="71" spans="1:1">
      <c r="A71" t="s">
        <v>184</v>
      </c>
    </row>
    <row r="72" spans="1:1">
      <c r="A72" t="s">
        <v>185</v>
      </c>
    </row>
    <row r="73" spans="1:1">
      <c r="A73" t="s">
        <v>186</v>
      </c>
    </row>
    <row r="74" spans="1:1">
      <c r="A74" t="s">
        <v>187</v>
      </c>
    </row>
    <row r="75" spans="1:1">
      <c r="A75" t="s">
        <v>188</v>
      </c>
    </row>
    <row r="76" spans="1:1">
      <c r="A76" t="s">
        <v>189</v>
      </c>
    </row>
    <row r="77" spans="1:1">
      <c r="A77" t="s">
        <v>190</v>
      </c>
    </row>
    <row r="78" spans="1:1">
      <c r="A78" t="s">
        <v>191</v>
      </c>
    </row>
    <row r="79" spans="1:1">
      <c r="A79" t="s">
        <v>192</v>
      </c>
    </row>
    <row r="80" spans="1:1">
      <c r="A80" t="s">
        <v>193</v>
      </c>
    </row>
    <row r="81" spans="1:1">
      <c r="A81" t="s">
        <v>194</v>
      </c>
    </row>
    <row r="82" spans="1:1">
      <c r="A82" t="s">
        <v>195</v>
      </c>
    </row>
    <row r="83" spans="1:1">
      <c r="A83" t="s">
        <v>196</v>
      </c>
    </row>
    <row r="84" spans="1:1">
      <c r="A84" t="s">
        <v>197</v>
      </c>
    </row>
    <row r="85" spans="1:1">
      <c r="A85" t="s">
        <v>198</v>
      </c>
    </row>
    <row r="86" spans="1:1">
      <c r="A86" t="s">
        <v>199</v>
      </c>
    </row>
    <row r="87" spans="1:1">
      <c r="A87" t="s">
        <v>200</v>
      </c>
    </row>
    <row r="88" spans="1:1">
      <c r="A88" t="s">
        <v>201</v>
      </c>
    </row>
    <row r="89" spans="1:1">
      <c r="A89" t="s">
        <v>202</v>
      </c>
    </row>
    <row r="90" spans="1:1">
      <c r="A90" t="s">
        <v>203</v>
      </c>
    </row>
    <row r="91" spans="1:1">
      <c r="A91" t="s">
        <v>204</v>
      </c>
    </row>
    <row r="92" spans="1:1">
      <c r="A92" t="s">
        <v>205</v>
      </c>
    </row>
    <row r="93" spans="1:1">
      <c r="A93" t="s">
        <v>206</v>
      </c>
    </row>
    <row r="94" spans="1:1">
      <c r="A94" t="s">
        <v>207</v>
      </c>
    </row>
    <row r="95" spans="1:1">
      <c r="A95" t="s">
        <v>208</v>
      </c>
    </row>
    <row r="96" spans="1:1">
      <c r="A96" t="s">
        <v>209</v>
      </c>
    </row>
    <row r="97" spans="1:1">
      <c r="A97" t="s">
        <v>210</v>
      </c>
    </row>
    <row r="98" spans="1:1">
      <c r="A98" t="s">
        <v>211</v>
      </c>
    </row>
    <row r="99" spans="1:1">
      <c r="A99" t="s">
        <v>212</v>
      </c>
    </row>
    <row r="100" spans="1:1">
      <c r="A100" t="s">
        <v>213</v>
      </c>
    </row>
    <row r="101" spans="1:1">
      <c r="A101" t="s">
        <v>214</v>
      </c>
    </row>
    <row r="102" spans="1:1">
      <c r="A102" t="s">
        <v>215</v>
      </c>
    </row>
    <row r="103" spans="1:1">
      <c r="A103" t="s">
        <v>216</v>
      </c>
    </row>
    <row r="104" spans="1:1">
      <c r="A104" t="s">
        <v>217</v>
      </c>
    </row>
    <row r="105" spans="1:1">
      <c r="A105" t="s">
        <v>218</v>
      </c>
    </row>
    <row r="106" spans="1:1">
      <c r="A106" t="s">
        <v>219</v>
      </c>
    </row>
    <row r="107" spans="1:1">
      <c r="A107" t="s">
        <v>220</v>
      </c>
    </row>
    <row r="108" spans="1:1">
      <c r="A108" t="s">
        <v>221</v>
      </c>
    </row>
    <row r="109" spans="1:1">
      <c r="A109" t="s">
        <v>222</v>
      </c>
    </row>
    <row r="110" spans="1:1">
      <c r="A110" t="s">
        <v>223</v>
      </c>
    </row>
    <row r="111" spans="1:1">
      <c r="A111" t="s">
        <v>224</v>
      </c>
    </row>
    <row r="112" spans="1:1">
      <c r="A112" t="s">
        <v>225</v>
      </c>
    </row>
    <row r="113" spans="1:1">
      <c r="A113" t="s">
        <v>226</v>
      </c>
    </row>
    <row r="114" spans="1:1">
      <c r="A114" t="s">
        <v>227</v>
      </c>
    </row>
    <row r="115" spans="1:1">
      <c r="A115" t="s">
        <v>228</v>
      </c>
    </row>
    <row r="116" spans="1:1">
      <c r="A116" t="s">
        <v>229</v>
      </c>
    </row>
    <row r="117" spans="1:1">
      <c r="A117" t="s">
        <v>230</v>
      </c>
    </row>
    <row r="118" spans="1:1">
      <c r="A118" t="s">
        <v>231</v>
      </c>
    </row>
    <row r="119" spans="1:1">
      <c r="A119" t="s">
        <v>232</v>
      </c>
    </row>
    <row r="120" spans="1:1">
      <c r="A120" t="s">
        <v>233</v>
      </c>
    </row>
    <row r="121" spans="1:1">
      <c r="A121" t="s">
        <v>234</v>
      </c>
    </row>
    <row r="122" spans="1:1">
      <c r="A122" t="s">
        <v>235</v>
      </c>
    </row>
    <row r="123" spans="1:1">
      <c r="A123" t="s">
        <v>236</v>
      </c>
    </row>
    <row r="124" spans="1:1">
      <c r="A124" t="s">
        <v>237</v>
      </c>
    </row>
    <row r="125" spans="1:1">
      <c r="A125" t="s">
        <v>238</v>
      </c>
    </row>
    <row r="126" spans="1:1">
      <c r="A126" t="s">
        <v>239</v>
      </c>
    </row>
    <row r="127" spans="1:1">
      <c r="A127" t="s">
        <v>240</v>
      </c>
    </row>
    <row r="128" spans="1:1">
      <c r="A128" t="s">
        <v>241</v>
      </c>
    </row>
    <row r="129" spans="1:1">
      <c r="A129" t="s">
        <v>242</v>
      </c>
    </row>
    <row r="130" spans="1:1">
      <c r="A130" t="s">
        <v>243</v>
      </c>
    </row>
    <row r="131" spans="1:1">
      <c r="A131" t="s">
        <v>244</v>
      </c>
    </row>
    <row r="132" spans="1:1">
      <c r="A132" t="s">
        <v>245</v>
      </c>
    </row>
    <row r="133" spans="1:1">
      <c r="A133" t="s">
        <v>246</v>
      </c>
    </row>
    <row r="134" spans="1:1">
      <c r="A134" t="s">
        <v>247</v>
      </c>
    </row>
    <row r="135" spans="1:1">
      <c r="A135" t="s">
        <v>248</v>
      </c>
    </row>
    <row r="136" spans="1:1">
      <c r="A136" t="s">
        <v>249</v>
      </c>
    </row>
    <row r="137" spans="1:1">
      <c r="A137" t="s">
        <v>250</v>
      </c>
    </row>
    <row r="138" spans="1:1">
      <c r="A138" t="s">
        <v>251</v>
      </c>
    </row>
    <row r="139" spans="1:1">
      <c r="A139" t="s">
        <v>252</v>
      </c>
    </row>
    <row r="140" spans="1:1">
      <c r="A140" t="s">
        <v>253</v>
      </c>
    </row>
    <row r="141" spans="1:1">
      <c r="A141" t="s">
        <v>254</v>
      </c>
    </row>
    <row r="142" spans="1:1">
      <c r="A142" t="s">
        <v>255</v>
      </c>
    </row>
    <row r="143" spans="1:1">
      <c r="A143" t="s">
        <v>256</v>
      </c>
    </row>
    <row r="144" spans="1:1">
      <c r="A144" t="s">
        <v>257</v>
      </c>
    </row>
    <row r="145" spans="1:1">
      <c r="A145" t="s">
        <v>258</v>
      </c>
    </row>
    <row r="146" spans="1:1">
      <c r="A146" t="s">
        <v>259</v>
      </c>
    </row>
    <row r="147" spans="1:1">
      <c r="A147" t="s">
        <v>260</v>
      </c>
    </row>
    <row r="148" spans="1:1">
      <c r="A148" t="s">
        <v>261</v>
      </c>
    </row>
    <row r="149" spans="1:1">
      <c r="A149" t="s">
        <v>262</v>
      </c>
    </row>
    <row r="150" spans="1:1">
      <c r="A150" t="s">
        <v>263</v>
      </c>
    </row>
    <row r="151" spans="1:1">
      <c r="A151" t="s">
        <v>264</v>
      </c>
    </row>
    <row r="152" spans="1:1">
      <c r="A152" t="s">
        <v>265</v>
      </c>
    </row>
    <row r="153" spans="1:1">
      <c r="A153" t="s">
        <v>266</v>
      </c>
    </row>
    <row r="154" spans="1:1">
      <c r="A154" t="s">
        <v>267</v>
      </c>
    </row>
    <row r="155" spans="1:1">
      <c r="A155" t="s">
        <v>268</v>
      </c>
    </row>
    <row r="156" spans="1:1">
      <c r="A156" t="s">
        <v>269</v>
      </c>
    </row>
    <row r="157" spans="1:1">
      <c r="A157" t="s">
        <v>270</v>
      </c>
    </row>
    <row r="158" spans="1:1">
      <c r="A158" t="s">
        <v>271</v>
      </c>
    </row>
    <row r="159" spans="1:1">
      <c r="A159" t="s">
        <v>272</v>
      </c>
    </row>
    <row r="160" spans="1:1">
      <c r="A160" t="s">
        <v>273</v>
      </c>
    </row>
    <row r="161" spans="1:1">
      <c r="A161" t="s">
        <v>274</v>
      </c>
    </row>
    <row r="162" spans="1:1">
      <c r="A162" t="s">
        <v>275</v>
      </c>
    </row>
    <row r="163" spans="1:1">
      <c r="A163" t="s">
        <v>276</v>
      </c>
    </row>
    <row r="164" spans="1:1">
      <c r="A164" t="s">
        <v>277</v>
      </c>
    </row>
    <row r="165" spans="1:1">
      <c r="A165" t="s">
        <v>278</v>
      </c>
    </row>
    <row r="166" spans="1:1">
      <c r="A166" t="s">
        <v>279</v>
      </c>
    </row>
    <row r="167" spans="1:1">
      <c r="A167" t="s">
        <v>280</v>
      </c>
    </row>
    <row r="168" spans="1:1">
      <c r="A168" t="s">
        <v>281</v>
      </c>
    </row>
    <row r="169" spans="1:1">
      <c r="A169" t="s">
        <v>282</v>
      </c>
    </row>
    <row r="170" spans="1:1">
      <c r="A170" t="s">
        <v>283</v>
      </c>
    </row>
    <row r="171" spans="1:1">
      <c r="A171" t="s">
        <v>284</v>
      </c>
    </row>
    <row r="172" spans="1:1">
      <c r="A172" t="s">
        <v>285</v>
      </c>
    </row>
    <row r="173" spans="1:1">
      <c r="A173" t="s">
        <v>286</v>
      </c>
    </row>
    <row r="174" spans="1:1">
      <c r="A174" t="s">
        <v>287</v>
      </c>
    </row>
    <row r="175" spans="1:1">
      <c r="A175" t="s">
        <v>288</v>
      </c>
    </row>
    <row r="176" spans="1:1">
      <c r="A176" t="s">
        <v>289</v>
      </c>
    </row>
    <row r="177" spans="1:1">
      <c r="A177" t="s">
        <v>290</v>
      </c>
    </row>
    <row r="178" spans="1:1">
      <c r="A178" t="s">
        <v>291</v>
      </c>
    </row>
    <row r="179" spans="1:1">
      <c r="A179" t="s">
        <v>292</v>
      </c>
    </row>
    <row r="180" spans="1:1">
      <c r="A180" t="s">
        <v>293</v>
      </c>
    </row>
    <row r="181" spans="1:1">
      <c r="A181" t="s">
        <v>294</v>
      </c>
    </row>
    <row r="182" spans="1:1">
      <c r="A182" t="s">
        <v>295</v>
      </c>
    </row>
    <row r="183" spans="1:1">
      <c r="A183" t="s">
        <v>296</v>
      </c>
    </row>
    <row r="184" spans="1:1">
      <c r="A184" t="s">
        <v>297</v>
      </c>
    </row>
    <row r="185" spans="1:1">
      <c r="A185" t="s">
        <v>298</v>
      </c>
    </row>
    <row r="186" spans="1:1">
      <c r="A186" t="s">
        <v>299</v>
      </c>
    </row>
    <row r="187" spans="1:1">
      <c r="A187" t="s">
        <v>300</v>
      </c>
    </row>
    <row r="188" spans="1:1">
      <c r="A188" t="s">
        <v>301</v>
      </c>
    </row>
    <row r="189" spans="1:1">
      <c r="A189" t="s">
        <v>302</v>
      </c>
    </row>
    <row r="190" spans="1:1">
      <c r="A190" t="s">
        <v>303</v>
      </c>
    </row>
    <row r="191" spans="1:1">
      <c r="A191" t="s">
        <v>304</v>
      </c>
    </row>
    <row r="192" spans="1:1">
      <c r="A192" t="s">
        <v>305</v>
      </c>
    </row>
    <row r="193" spans="1:1">
      <c r="A193" t="s">
        <v>306</v>
      </c>
    </row>
    <row r="194" spans="1:1">
      <c r="A194" t="s">
        <v>307</v>
      </c>
    </row>
    <row r="195" spans="1:1">
      <c r="A195" t="s">
        <v>308</v>
      </c>
    </row>
    <row r="196" spans="1:1">
      <c r="A196" t="s">
        <v>309</v>
      </c>
    </row>
    <row r="197" spans="1:1">
      <c r="A197" t="s">
        <v>310</v>
      </c>
    </row>
    <row r="198" spans="1:1">
      <c r="A198" t="s">
        <v>311</v>
      </c>
    </row>
    <row r="199" spans="1:1">
      <c r="A199" t="s">
        <v>312</v>
      </c>
    </row>
    <row r="200" spans="1:1">
      <c r="A200" t="s">
        <v>313</v>
      </c>
    </row>
    <row r="201" spans="1:1">
      <c r="A201" t="s">
        <v>314</v>
      </c>
    </row>
    <row r="202" spans="1:1">
      <c r="A202" t="s">
        <v>315</v>
      </c>
    </row>
    <row r="203" spans="1:1">
      <c r="A203" t="s">
        <v>316</v>
      </c>
    </row>
    <row r="204" spans="1:1">
      <c r="A204" t="s">
        <v>317</v>
      </c>
    </row>
    <row r="205" spans="1:1">
      <c r="A205" t="s">
        <v>318</v>
      </c>
    </row>
    <row r="206" spans="1:1">
      <c r="A206" t="s">
        <v>319</v>
      </c>
    </row>
    <row r="207" spans="1:1">
      <c r="A207" t="s">
        <v>320</v>
      </c>
    </row>
    <row r="208" spans="1:1">
      <c r="A208" t="s">
        <v>321</v>
      </c>
    </row>
    <row r="209" spans="1:1">
      <c r="A209" t="s">
        <v>322</v>
      </c>
    </row>
    <row r="210" spans="1:1">
      <c r="A210" t="s">
        <v>323</v>
      </c>
    </row>
    <row r="211" spans="1:1">
      <c r="A211" t="s">
        <v>324</v>
      </c>
    </row>
    <row r="212" spans="1:1">
      <c r="A212" t="s">
        <v>325</v>
      </c>
    </row>
    <row r="213" spans="1:1">
      <c r="A213" t="s">
        <v>326</v>
      </c>
    </row>
    <row r="214" spans="1:1">
      <c r="A214" t="s">
        <v>327</v>
      </c>
    </row>
    <row r="215" spans="1:1">
      <c r="A215" t="s">
        <v>328</v>
      </c>
    </row>
    <row r="216" spans="1:1">
      <c r="A216" t="s">
        <v>329</v>
      </c>
    </row>
    <row r="217" spans="1:1">
      <c r="A217" t="s">
        <v>330</v>
      </c>
    </row>
    <row r="218" spans="1:1">
      <c r="A218" t="s">
        <v>331</v>
      </c>
    </row>
    <row r="219" spans="1:1">
      <c r="A219" t="s">
        <v>332</v>
      </c>
    </row>
    <row r="220" spans="1:1">
      <c r="A220" t="s">
        <v>333</v>
      </c>
    </row>
    <row r="221" spans="1:1">
      <c r="A221" t="s">
        <v>334</v>
      </c>
    </row>
    <row r="222" spans="1:1">
      <c r="A222" t="s">
        <v>335</v>
      </c>
    </row>
    <row r="223" spans="1:1">
      <c r="A223" t="s">
        <v>336</v>
      </c>
    </row>
    <row r="224" spans="1:1">
      <c r="A224" t="s">
        <v>337</v>
      </c>
    </row>
    <row r="225" spans="1:1">
      <c r="A225" t="s">
        <v>338</v>
      </c>
    </row>
    <row r="226" spans="1:1">
      <c r="A226" t="s">
        <v>339</v>
      </c>
    </row>
    <row r="227" spans="1:1">
      <c r="A227" t="s">
        <v>340</v>
      </c>
    </row>
    <row r="228" spans="1:1">
      <c r="A228" t="s">
        <v>341</v>
      </c>
    </row>
    <row r="229" spans="1:1">
      <c r="A229" t="s">
        <v>342</v>
      </c>
    </row>
    <row r="230" spans="1:1">
      <c r="A230" t="s">
        <v>343</v>
      </c>
    </row>
    <row r="231" spans="1:1">
      <c r="A231" t="s">
        <v>344</v>
      </c>
    </row>
    <row r="232" spans="1:1">
      <c r="A232" t="s">
        <v>345</v>
      </c>
    </row>
    <row r="233" spans="1:1">
      <c r="A233" t="s">
        <v>346</v>
      </c>
    </row>
    <row r="234" spans="1:1">
      <c r="A234" t="s">
        <v>347</v>
      </c>
    </row>
    <row r="235" spans="1:1">
      <c r="A235" t="s">
        <v>348</v>
      </c>
    </row>
    <row r="236" spans="1:1">
      <c r="A236" t="s">
        <v>349</v>
      </c>
    </row>
    <row r="237" spans="1:1">
      <c r="A237" t="s">
        <v>350</v>
      </c>
    </row>
    <row r="238" spans="1:1">
      <c r="A238" t="s">
        <v>351</v>
      </c>
    </row>
    <row r="239" spans="1:1">
      <c r="A239" t="s">
        <v>352</v>
      </c>
    </row>
    <row r="240" spans="1:1">
      <c r="A240" t="s">
        <v>353</v>
      </c>
    </row>
    <row r="241" spans="1:1">
      <c r="A241" t="s">
        <v>354</v>
      </c>
    </row>
    <row r="242" spans="1:1">
      <c r="A242" t="s">
        <v>355</v>
      </c>
    </row>
    <row r="243" spans="1:1">
      <c r="A243" t="s">
        <v>356</v>
      </c>
    </row>
    <row r="244" spans="1:1">
      <c r="A244" t="s">
        <v>357</v>
      </c>
    </row>
    <row r="245" spans="1:1">
      <c r="A245" t="s">
        <v>512</v>
      </c>
    </row>
    <row r="246" spans="1:1">
      <c r="A246" t="s">
        <v>358</v>
      </c>
    </row>
    <row r="247" spans="1:1">
      <c r="A247" t="s">
        <v>359</v>
      </c>
    </row>
    <row r="248" spans="1:1">
      <c r="A248" t="s">
        <v>360</v>
      </c>
    </row>
    <row r="249" spans="1:1">
      <c r="A249" t="s">
        <v>361</v>
      </c>
    </row>
    <row r="250" spans="1:1">
      <c r="A250" t="s">
        <v>362</v>
      </c>
    </row>
    <row r="251" spans="1:1">
      <c r="A251" t="s">
        <v>363</v>
      </c>
    </row>
    <row r="252" spans="1:1">
      <c r="A252" t="s">
        <v>364</v>
      </c>
    </row>
    <row r="253" spans="1:1">
      <c r="A253" t="s">
        <v>513</v>
      </c>
    </row>
    <row r="254" spans="1:1">
      <c r="A254" t="s">
        <v>365</v>
      </c>
    </row>
    <row r="255" spans="1:1">
      <c r="A255" t="s">
        <v>366</v>
      </c>
    </row>
    <row r="256" spans="1:1">
      <c r="A256" t="s">
        <v>367</v>
      </c>
    </row>
    <row r="257" spans="1:1">
      <c r="A257" t="s">
        <v>368</v>
      </c>
    </row>
    <row r="258" spans="1:1">
      <c r="A258" t="s">
        <v>369</v>
      </c>
    </row>
    <row r="259" spans="1:1">
      <c r="A259" t="s">
        <v>370</v>
      </c>
    </row>
    <row r="260" spans="1:1">
      <c r="A260" t="s">
        <v>371</v>
      </c>
    </row>
    <row r="261" spans="1:1">
      <c r="A261" t="s">
        <v>514</v>
      </c>
    </row>
    <row r="262" spans="1:1">
      <c r="A262" t="s">
        <v>372</v>
      </c>
    </row>
    <row r="263" spans="1:1">
      <c r="A263" t="s">
        <v>373</v>
      </c>
    </row>
    <row r="264" spans="1:1">
      <c r="A264" t="s">
        <v>374</v>
      </c>
    </row>
    <row r="265" spans="1:1">
      <c r="A265" t="s">
        <v>375</v>
      </c>
    </row>
    <row r="266" spans="1:1">
      <c r="A266" t="s">
        <v>376</v>
      </c>
    </row>
    <row r="267" spans="1:1">
      <c r="A267" t="s">
        <v>377</v>
      </c>
    </row>
    <row r="268" spans="1:1">
      <c r="A268" t="s">
        <v>378</v>
      </c>
    </row>
    <row r="269" spans="1:1">
      <c r="A269" t="s">
        <v>515</v>
      </c>
    </row>
    <row r="270" spans="1:1">
      <c r="A270" t="s">
        <v>379</v>
      </c>
    </row>
    <row r="271" spans="1:1">
      <c r="A271" t="s">
        <v>380</v>
      </c>
    </row>
    <row r="272" spans="1:1">
      <c r="A272" t="s">
        <v>381</v>
      </c>
    </row>
    <row r="273" spans="1:1">
      <c r="A273" t="s">
        <v>382</v>
      </c>
    </row>
    <row r="274" spans="1:1">
      <c r="A274" t="s">
        <v>383</v>
      </c>
    </row>
    <row r="275" spans="1:1">
      <c r="A275" t="s">
        <v>384</v>
      </c>
    </row>
    <row r="276" spans="1:1">
      <c r="A276" t="s">
        <v>385</v>
      </c>
    </row>
    <row r="277" spans="1:1">
      <c r="A277" t="s">
        <v>516</v>
      </c>
    </row>
    <row r="278" spans="1:1">
      <c r="A278" t="s">
        <v>386</v>
      </c>
    </row>
    <row r="279" spans="1:1">
      <c r="A279" t="s">
        <v>387</v>
      </c>
    </row>
    <row r="280" spans="1:1">
      <c r="A280" t="s">
        <v>388</v>
      </c>
    </row>
    <row r="281" spans="1:1">
      <c r="A281" t="s">
        <v>389</v>
      </c>
    </row>
    <row r="282" spans="1:1">
      <c r="A282" t="s">
        <v>390</v>
      </c>
    </row>
    <row r="283" spans="1:1">
      <c r="A283" t="s">
        <v>391</v>
      </c>
    </row>
    <row r="284" spans="1:1">
      <c r="A284" t="s">
        <v>392</v>
      </c>
    </row>
    <row r="285" spans="1:1">
      <c r="A285" t="s">
        <v>517</v>
      </c>
    </row>
    <row r="286" spans="1:1">
      <c r="A286" t="s">
        <v>393</v>
      </c>
    </row>
    <row r="287" spans="1:1">
      <c r="A287" t="s">
        <v>394</v>
      </c>
    </row>
    <row r="288" spans="1:1">
      <c r="A288" t="s">
        <v>395</v>
      </c>
    </row>
    <row r="289" spans="1:1">
      <c r="A289" t="s">
        <v>396</v>
      </c>
    </row>
    <row r="290" spans="1:1">
      <c r="A290" t="s">
        <v>397</v>
      </c>
    </row>
    <row r="291" spans="1:1">
      <c r="A291" t="s">
        <v>398</v>
      </c>
    </row>
    <row r="292" spans="1:1">
      <c r="A292" t="s">
        <v>399</v>
      </c>
    </row>
    <row r="293" spans="1:1">
      <c r="A293" t="s">
        <v>518</v>
      </c>
    </row>
    <row r="294" spans="1:1">
      <c r="A294" t="s">
        <v>400</v>
      </c>
    </row>
    <row r="295" spans="1:1">
      <c r="A295" t="s">
        <v>401</v>
      </c>
    </row>
    <row r="296" spans="1:1">
      <c r="A296" t="s">
        <v>402</v>
      </c>
    </row>
    <row r="297" spans="1:1">
      <c r="A297" t="s">
        <v>403</v>
      </c>
    </row>
    <row r="298" spans="1:1">
      <c r="A298" t="s">
        <v>404</v>
      </c>
    </row>
    <row r="299" spans="1:1">
      <c r="A299" t="s">
        <v>405</v>
      </c>
    </row>
    <row r="300" spans="1:1">
      <c r="A300" t="s">
        <v>406</v>
      </c>
    </row>
    <row r="301" spans="1:1">
      <c r="A301" t="s">
        <v>519</v>
      </c>
    </row>
    <row r="302" spans="1:1">
      <c r="A302" t="s">
        <v>407</v>
      </c>
    </row>
    <row r="303" spans="1:1">
      <c r="A303" t="s">
        <v>408</v>
      </c>
    </row>
    <row r="304" spans="1:1">
      <c r="A304" t="s">
        <v>409</v>
      </c>
    </row>
    <row r="305" spans="1:1">
      <c r="A305" t="s">
        <v>410</v>
      </c>
    </row>
    <row r="306" spans="1:1">
      <c r="A306" t="s">
        <v>411</v>
      </c>
    </row>
    <row r="307" spans="1:1">
      <c r="A307" t="s">
        <v>412</v>
      </c>
    </row>
    <row r="308" spans="1:1">
      <c r="A308" t="s">
        <v>413</v>
      </c>
    </row>
    <row r="309" spans="1:1">
      <c r="A309" t="s">
        <v>520</v>
      </c>
    </row>
    <row r="310" spans="1:1">
      <c r="A310" t="s">
        <v>414</v>
      </c>
    </row>
    <row r="311" spans="1:1">
      <c r="A311" t="s">
        <v>415</v>
      </c>
    </row>
    <row r="312" spans="1:1">
      <c r="A312" t="s">
        <v>416</v>
      </c>
    </row>
    <row r="313" spans="1:1">
      <c r="A313" t="s">
        <v>417</v>
      </c>
    </row>
    <row r="314" spans="1:1">
      <c r="A314" t="s">
        <v>418</v>
      </c>
    </row>
    <row r="315" spans="1:1">
      <c r="A315" t="s">
        <v>419</v>
      </c>
    </row>
    <row r="316" spans="1:1">
      <c r="A316" t="s">
        <v>420</v>
      </c>
    </row>
    <row r="317" spans="1:1">
      <c r="A317" t="s">
        <v>521</v>
      </c>
    </row>
    <row r="318" spans="1:1">
      <c r="A318" t="s">
        <v>421</v>
      </c>
    </row>
    <row r="319" spans="1:1">
      <c r="A319" t="s">
        <v>422</v>
      </c>
    </row>
    <row r="320" spans="1:1">
      <c r="A320" t="s">
        <v>423</v>
      </c>
    </row>
    <row r="321" spans="1:1">
      <c r="A321" t="s">
        <v>424</v>
      </c>
    </row>
    <row r="322" spans="1:1">
      <c r="A322" t="s">
        <v>425</v>
      </c>
    </row>
    <row r="323" spans="1:1">
      <c r="A323" t="s">
        <v>426</v>
      </c>
    </row>
    <row r="324" spans="1:1">
      <c r="A324" t="s">
        <v>427</v>
      </c>
    </row>
    <row r="325" spans="1:1">
      <c r="A325" t="s">
        <v>522</v>
      </c>
    </row>
    <row r="326" spans="1:1">
      <c r="A326" t="s">
        <v>428</v>
      </c>
    </row>
    <row r="327" spans="1:1">
      <c r="A327" t="s">
        <v>523</v>
      </c>
    </row>
    <row r="328" spans="1:1">
      <c r="A328" t="s">
        <v>429</v>
      </c>
    </row>
    <row r="329" spans="1:1">
      <c r="A329" t="s">
        <v>430</v>
      </c>
    </row>
    <row r="330" spans="1:1">
      <c r="A330" t="s">
        <v>431</v>
      </c>
    </row>
    <row r="331" spans="1:1">
      <c r="A331" t="s">
        <v>432</v>
      </c>
    </row>
    <row r="332" spans="1:1">
      <c r="A332" t="s">
        <v>433</v>
      </c>
    </row>
    <row r="333" spans="1:1">
      <c r="A333" t="s">
        <v>434</v>
      </c>
    </row>
    <row r="334" spans="1:1">
      <c r="A334" t="s">
        <v>524</v>
      </c>
    </row>
    <row r="335" spans="1:1">
      <c r="A335" t="s">
        <v>435</v>
      </c>
    </row>
    <row r="336" spans="1:1">
      <c r="A336" t="s">
        <v>436</v>
      </c>
    </row>
    <row r="337" spans="1:1">
      <c r="A337" t="s">
        <v>437</v>
      </c>
    </row>
    <row r="338" spans="1:1">
      <c r="A338" t="s">
        <v>438</v>
      </c>
    </row>
    <row r="339" spans="1:1">
      <c r="A339" t="s">
        <v>439</v>
      </c>
    </row>
    <row r="340" spans="1:1">
      <c r="A340" t="s">
        <v>440</v>
      </c>
    </row>
    <row r="341" spans="1:1">
      <c r="A341" t="s">
        <v>441</v>
      </c>
    </row>
    <row r="342" spans="1:1">
      <c r="A342" t="s">
        <v>525</v>
      </c>
    </row>
    <row r="343" spans="1:1">
      <c r="A343" t="s">
        <v>442</v>
      </c>
    </row>
    <row r="344" spans="1:1">
      <c r="A344" t="s">
        <v>443</v>
      </c>
    </row>
    <row r="345" spans="1:1">
      <c r="A345" t="s">
        <v>444</v>
      </c>
    </row>
    <row r="346" spans="1:1">
      <c r="A346" t="s">
        <v>445</v>
      </c>
    </row>
    <row r="347" spans="1:1">
      <c r="A347" t="s">
        <v>446</v>
      </c>
    </row>
    <row r="348" spans="1:1">
      <c r="A348" t="s">
        <v>447</v>
      </c>
    </row>
    <row r="349" spans="1:1">
      <c r="A349" t="s">
        <v>448</v>
      </c>
    </row>
    <row r="350" spans="1:1">
      <c r="A350" t="s">
        <v>526</v>
      </c>
    </row>
    <row r="351" spans="1:1">
      <c r="A351" t="s">
        <v>449</v>
      </c>
    </row>
    <row r="352" spans="1:1">
      <c r="A352" t="s">
        <v>450</v>
      </c>
    </row>
    <row r="353" spans="1:1">
      <c r="A353" t="s">
        <v>451</v>
      </c>
    </row>
    <row r="354" spans="1:1">
      <c r="A354" t="s">
        <v>452</v>
      </c>
    </row>
    <row r="355" spans="1:1">
      <c r="A355" t="s">
        <v>453</v>
      </c>
    </row>
    <row r="356" spans="1:1">
      <c r="A356" t="s">
        <v>454</v>
      </c>
    </row>
    <row r="357" spans="1:1">
      <c r="A357" t="s">
        <v>455</v>
      </c>
    </row>
    <row r="358" spans="1:1">
      <c r="A358" t="s">
        <v>527</v>
      </c>
    </row>
    <row r="359" spans="1:1">
      <c r="A359" t="s">
        <v>456</v>
      </c>
    </row>
    <row r="360" spans="1:1">
      <c r="A360" t="s">
        <v>457</v>
      </c>
    </row>
    <row r="361" spans="1:1">
      <c r="A361" t="s">
        <v>458</v>
      </c>
    </row>
    <row r="362" spans="1:1">
      <c r="A362" t="s">
        <v>459</v>
      </c>
    </row>
    <row r="363" spans="1:1">
      <c r="A363" t="s">
        <v>460</v>
      </c>
    </row>
    <row r="364" spans="1:1">
      <c r="A364" t="s">
        <v>461</v>
      </c>
    </row>
    <row r="365" spans="1:1">
      <c r="A365" t="s">
        <v>462</v>
      </c>
    </row>
    <row r="366" spans="1:1">
      <c r="A366" t="s">
        <v>528</v>
      </c>
    </row>
    <row r="367" spans="1:1">
      <c r="A367" t="s">
        <v>463</v>
      </c>
    </row>
    <row r="368" spans="1:1">
      <c r="A368" t="s">
        <v>464</v>
      </c>
    </row>
    <row r="369" spans="1:1">
      <c r="A369" t="s">
        <v>465</v>
      </c>
    </row>
    <row r="370" spans="1:1">
      <c r="A370" t="s">
        <v>466</v>
      </c>
    </row>
    <row r="371" spans="1:1">
      <c r="A371" t="s">
        <v>467</v>
      </c>
    </row>
    <row r="372" spans="1:1">
      <c r="A372" t="s">
        <v>468</v>
      </c>
    </row>
    <row r="373" spans="1:1">
      <c r="A373" t="s">
        <v>469</v>
      </c>
    </row>
    <row r="374" spans="1:1">
      <c r="A374" t="s">
        <v>529</v>
      </c>
    </row>
    <row r="375" spans="1:1">
      <c r="A375" t="s">
        <v>470</v>
      </c>
    </row>
    <row r="376" spans="1:1">
      <c r="A376" t="s">
        <v>471</v>
      </c>
    </row>
    <row r="377" spans="1:1">
      <c r="A377" t="s">
        <v>472</v>
      </c>
    </row>
    <row r="378" spans="1:1">
      <c r="A378" t="s">
        <v>473</v>
      </c>
    </row>
    <row r="379" spans="1:1">
      <c r="A379" t="s">
        <v>474</v>
      </c>
    </row>
    <row r="380" spans="1:1">
      <c r="A380" t="s">
        <v>475</v>
      </c>
    </row>
    <row r="381" spans="1:1">
      <c r="A381" t="s">
        <v>476</v>
      </c>
    </row>
    <row r="382" spans="1:1">
      <c r="A382" t="s">
        <v>477</v>
      </c>
    </row>
    <row r="383" spans="1:1">
      <c r="A383" t="s">
        <v>478</v>
      </c>
    </row>
    <row r="384" spans="1:1">
      <c r="A384" t="s">
        <v>479</v>
      </c>
    </row>
    <row r="385" spans="1:1">
      <c r="A385" t="s">
        <v>480</v>
      </c>
    </row>
    <row r="386" spans="1:1">
      <c r="A386" t="s">
        <v>481</v>
      </c>
    </row>
    <row r="387" spans="1:1">
      <c r="A387" t="s">
        <v>482</v>
      </c>
    </row>
    <row r="388" spans="1:1">
      <c r="A388" t="s">
        <v>483</v>
      </c>
    </row>
    <row r="389" spans="1:1">
      <c r="A389" t="s">
        <v>484</v>
      </c>
    </row>
    <row r="390" spans="1:1">
      <c r="A390" t="s">
        <v>485</v>
      </c>
    </row>
    <row r="391" spans="1:1">
      <c r="A391" t="s">
        <v>486</v>
      </c>
    </row>
    <row r="392" spans="1:1">
      <c r="A392" t="s">
        <v>487</v>
      </c>
    </row>
    <row r="393" spans="1:1">
      <c r="A393" t="s">
        <v>488</v>
      </c>
    </row>
    <row r="394" spans="1:1">
      <c r="A394" t="s">
        <v>489</v>
      </c>
    </row>
    <row r="395" spans="1:1">
      <c r="A395" t="s">
        <v>490</v>
      </c>
    </row>
    <row r="396" spans="1:1">
      <c r="A396" t="s">
        <v>491</v>
      </c>
    </row>
    <row r="397" spans="1:1">
      <c r="A397" t="s">
        <v>492</v>
      </c>
    </row>
    <row r="398" spans="1:1">
      <c r="A398" t="s">
        <v>493</v>
      </c>
    </row>
    <row r="399" spans="1:1">
      <c r="A399" t="s">
        <v>494</v>
      </c>
    </row>
    <row r="400" spans="1:1">
      <c r="A400" t="s">
        <v>495</v>
      </c>
    </row>
    <row r="401" spans="1:1">
      <c r="A401" t="s">
        <v>496</v>
      </c>
    </row>
    <row r="402" spans="1:1">
      <c r="A402" t="s">
        <v>497</v>
      </c>
    </row>
    <row r="403" spans="1:1">
      <c r="A403" t="s">
        <v>498</v>
      </c>
    </row>
    <row r="404" spans="1:1">
      <c r="A404" t="s">
        <v>499</v>
      </c>
    </row>
    <row r="405" spans="1:1">
      <c r="A405" t="s">
        <v>500</v>
      </c>
    </row>
    <row r="406" spans="1:1">
      <c r="A406" t="s">
        <v>501</v>
      </c>
    </row>
    <row r="407" spans="1:1">
      <c r="A407" t="s">
        <v>502</v>
      </c>
    </row>
    <row r="408" spans="1:1">
      <c r="A408" t="s">
        <v>503</v>
      </c>
    </row>
    <row r="409" spans="1:1">
      <c r="A409" t="s">
        <v>504</v>
      </c>
    </row>
    <row r="410" spans="1:1">
      <c r="A410" t="s">
        <v>505</v>
      </c>
    </row>
    <row r="411" spans="1:1">
      <c r="A411" t="s">
        <v>506</v>
      </c>
    </row>
    <row r="412" spans="1:1">
      <c r="A412" t="s">
        <v>507</v>
      </c>
    </row>
    <row r="413" spans="1:1">
      <c r="A413" t="s">
        <v>508</v>
      </c>
    </row>
    <row r="414" spans="1:1">
      <c r="A414" t="s">
        <v>509</v>
      </c>
    </row>
    <row r="415" spans="1:1">
      <c r="A415" t="s">
        <v>530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2"/>
  <dimension ref="A2:W31"/>
  <sheetViews>
    <sheetView tabSelected="1" zoomScaleNormal="100" zoomScaleSheetLayoutView="100" workbookViewId="0">
      <selection activeCell="A2" sqref="A2"/>
    </sheetView>
  </sheetViews>
  <sheetFormatPr defaultRowHeight="15"/>
  <cols>
    <col min="1" max="1" width="13.85546875" customWidth="1"/>
    <col min="2" max="2" width="22.28515625" customWidth="1"/>
    <col min="3" max="4" width="11.42578125" customWidth="1"/>
    <col min="5" max="5" width="12.42578125" customWidth="1"/>
    <col min="6" max="6" width="5.140625" customWidth="1"/>
    <col min="7" max="10" width="10.140625" customWidth="1"/>
    <col min="11" max="11" width="9.85546875" customWidth="1"/>
    <col min="12" max="12" width="4.7109375" customWidth="1"/>
    <col min="13" max="17" width="10.140625" customWidth="1"/>
  </cols>
  <sheetData>
    <row r="2" spans="1:23">
      <c r="A2" s="1" t="s">
        <v>0</v>
      </c>
      <c r="Q2" s="21" t="s">
        <v>65</v>
      </c>
    </row>
    <row r="3" spans="1:23">
      <c r="A3" t="str">
        <f>"European Household and Personal Care, " &amp; fiscal_year</f>
        <v>European Household and Personal Care, 2009</v>
      </c>
      <c r="Q3" s="22">
        <v>2009</v>
      </c>
    </row>
    <row r="5" spans="1:23" ht="45">
      <c r="A5" s="17" t="s">
        <v>3</v>
      </c>
      <c r="B5" s="17" t="s">
        <v>56</v>
      </c>
      <c r="C5" s="18" t="s">
        <v>36</v>
      </c>
      <c r="D5" s="18" t="s">
        <v>6</v>
      </c>
      <c r="E5" s="18" t="s">
        <v>72</v>
      </c>
      <c r="F5" s="18"/>
      <c r="G5" s="18" t="s">
        <v>57</v>
      </c>
      <c r="H5" s="18" t="s">
        <v>95</v>
      </c>
      <c r="I5" s="18" t="s">
        <v>71</v>
      </c>
      <c r="J5" s="18" t="s">
        <v>102</v>
      </c>
      <c r="K5" s="18" t="s">
        <v>63</v>
      </c>
      <c r="L5" s="18"/>
      <c r="M5" s="18" t="s">
        <v>64</v>
      </c>
      <c r="N5" s="18" t="s">
        <v>96</v>
      </c>
      <c r="O5" s="18" t="s">
        <v>97</v>
      </c>
      <c r="P5" s="19" t="s">
        <v>98</v>
      </c>
      <c r="Q5" s="19" t="s">
        <v>58</v>
      </c>
      <c r="S5" s="15"/>
    </row>
    <row r="6" spans="1:23">
      <c r="A6" t="s">
        <v>61</v>
      </c>
      <c r="B6" t="s">
        <v>552</v>
      </c>
      <c r="C6" s="12">
        <v>40178</v>
      </c>
      <c r="D6" s="12" t="s">
        <v>38</v>
      </c>
      <c r="E6" s="7">
        <v>5748</v>
      </c>
      <c r="F6" s="7"/>
      <c r="G6" s="7">
        <v>5748</v>
      </c>
      <c r="H6" s="7">
        <v>1892</v>
      </c>
      <c r="I6" s="7">
        <v>3250</v>
      </c>
      <c r="J6" s="7">
        <v>24</v>
      </c>
      <c r="K6" s="7">
        <v>630</v>
      </c>
      <c r="L6" s="7"/>
      <c r="M6" s="7">
        <v>561</v>
      </c>
      <c r="N6" s="7">
        <v>947</v>
      </c>
      <c r="O6" s="7">
        <v>0</v>
      </c>
      <c r="P6" s="7">
        <v>699</v>
      </c>
      <c r="Q6" s="7">
        <v>725</v>
      </c>
      <c r="S6" s="13"/>
      <c r="T6" s="13"/>
      <c r="U6" s="13"/>
      <c r="V6" s="23"/>
      <c r="W6" s="13"/>
    </row>
    <row r="7" spans="1:23">
      <c r="A7" t="s">
        <v>59</v>
      </c>
      <c r="B7" t="s">
        <v>532</v>
      </c>
      <c r="C7" s="12">
        <v>40178</v>
      </c>
      <c r="D7" s="12" t="s">
        <v>74</v>
      </c>
      <c r="E7" s="7">
        <v>2669.4274169999999</v>
      </c>
      <c r="F7" s="7"/>
      <c r="G7" s="7">
        <v>3959</v>
      </c>
      <c r="H7" s="7">
        <v>2355</v>
      </c>
      <c r="I7" s="7">
        <v>1084</v>
      </c>
      <c r="J7" s="7">
        <v>176</v>
      </c>
      <c r="K7" s="7">
        <v>696</v>
      </c>
      <c r="L7" s="7"/>
      <c r="M7" s="7">
        <v>633</v>
      </c>
      <c r="N7" s="7">
        <v>831</v>
      </c>
      <c r="O7" s="7">
        <v>92</v>
      </c>
      <c r="P7" s="7">
        <v>322</v>
      </c>
      <c r="Q7" s="7">
        <v>1437</v>
      </c>
      <c r="S7" s="13"/>
      <c r="T7" s="13"/>
      <c r="U7" s="13"/>
      <c r="V7" s="23"/>
      <c r="W7" s="13"/>
    </row>
    <row r="8" spans="1:23">
      <c r="A8" t="s">
        <v>4</v>
      </c>
      <c r="B8" t="s">
        <v>533</v>
      </c>
      <c r="C8" s="12">
        <v>40178</v>
      </c>
      <c r="D8" s="12" t="s">
        <v>38</v>
      </c>
      <c r="E8" s="7">
        <v>13573</v>
      </c>
      <c r="F8" s="7"/>
      <c r="G8" s="7">
        <v>13573</v>
      </c>
      <c r="H8" s="7">
        <v>7293</v>
      </c>
      <c r="I8" s="7">
        <v>5025</v>
      </c>
      <c r="J8" s="7">
        <v>108</v>
      </c>
      <c r="K8" s="7">
        <v>1363</v>
      </c>
      <c r="L8" s="7"/>
      <c r="M8" s="7">
        <v>1236</v>
      </c>
      <c r="N8" s="7">
        <v>2115</v>
      </c>
      <c r="O8" s="7">
        <v>67</v>
      </c>
      <c r="P8" s="7">
        <v>1885</v>
      </c>
      <c r="Q8" s="7">
        <v>2248</v>
      </c>
      <c r="S8" s="13"/>
      <c r="T8" s="13"/>
      <c r="U8" s="13"/>
      <c r="V8" s="23"/>
      <c r="W8" s="13"/>
    </row>
    <row r="9" spans="1:23">
      <c r="A9" t="s">
        <v>60</v>
      </c>
      <c r="B9" t="s">
        <v>534</v>
      </c>
      <c r="C9" s="12">
        <v>40178</v>
      </c>
      <c r="D9" s="12" t="s">
        <v>38</v>
      </c>
      <c r="E9" s="7">
        <v>17472.599999999999</v>
      </c>
      <c r="F9" s="7"/>
      <c r="G9" s="7">
        <v>17472.599999999999</v>
      </c>
      <c r="H9" s="7">
        <v>5090.8</v>
      </c>
      <c r="I9" s="7">
        <v>9716.2000000000007</v>
      </c>
      <c r="J9" s="7">
        <v>0</v>
      </c>
      <c r="K9" s="7">
        <v>2665.6</v>
      </c>
      <c r="L9" s="7"/>
      <c r="M9" s="7">
        <v>1476.7</v>
      </c>
      <c r="N9" s="7">
        <v>2826.8</v>
      </c>
      <c r="O9" s="7">
        <v>0</v>
      </c>
      <c r="P9" s="7">
        <v>2603.1</v>
      </c>
      <c r="Q9" s="7">
        <v>2599</v>
      </c>
      <c r="S9" s="13"/>
      <c r="T9" s="13"/>
      <c r="U9" s="13"/>
      <c r="V9" s="23"/>
      <c r="W9" s="13"/>
    </row>
    <row r="10" spans="1:23">
      <c r="A10" t="s">
        <v>62</v>
      </c>
      <c r="B10" t="s">
        <v>535</v>
      </c>
      <c r="C10" s="12">
        <v>40178</v>
      </c>
      <c r="D10" s="12" t="s">
        <v>38</v>
      </c>
      <c r="E10" s="7">
        <v>1316.595</v>
      </c>
      <c r="F10" s="7"/>
      <c r="G10" s="7">
        <v>1316.595</v>
      </c>
      <c r="H10" s="7">
        <v>450.81</v>
      </c>
      <c r="I10" s="7">
        <v>778.07600000000002</v>
      </c>
      <c r="J10" s="7">
        <v>2.726</v>
      </c>
      <c r="K10" s="7">
        <v>90.435000000000002</v>
      </c>
      <c r="L10" s="7"/>
      <c r="M10" s="7">
        <v>221.309</v>
      </c>
      <c r="N10" s="7">
        <v>72.100999999999999</v>
      </c>
      <c r="O10" s="7">
        <v>0</v>
      </c>
      <c r="P10" s="7">
        <v>45.21</v>
      </c>
      <c r="Q10" s="7">
        <v>134.137</v>
      </c>
      <c r="S10" s="13"/>
      <c r="T10" s="13"/>
      <c r="U10" s="13"/>
      <c r="V10" s="23"/>
      <c r="W10" s="13"/>
    </row>
    <row r="11" spans="1:23">
      <c r="A11" t="s">
        <v>11</v>
      </c>
      <c r="B11" t="s">
        <v>536</v>
      </c>
      <c r="C11" s="12">
        <v>40178</v>
      </c>
      <c r="D11" s="12" t="s">
        <v>41</v>
      </c>
      <c r="E11" s="7">
        <v>8726.4336770000009</v>
      </c>
      <c r="F11" s="7"/>
      <c r="G11" s="7">
        <v>7753</v>
      </c>
      <c r="H11" s="7">
        <v>3115</v>
      </c>
      <c r="I11" s="7">
        <v>2699</v>
      </c>
      <c r="J11" s="7">
        <v>8</v>
      </c>
      <c r="K11" s="7">
        <v>1947</v>
      </c>
      <c r="L11" s="7"/>
      <c r="M11" s="7">
        <v>486</v>
      </c>
      <c r="N11" s="7">
        <v>896</v>
      </c>
      <c r="O11" s="7">
        <v>0</v>
      </c>
      <c r="P11" s="7">
        <v>790</v>
      </c>
      <c r="Q11" s="7">
        <v>639</v>
      </c>
      <c r="S11" s="13"/>
      <c r="T11" s="13"/>
      <c r="U11" s="13"/>
      <c r="V11" s="23"/>
      <c r="W11" s="13"/>
    </row>
    <row r="12" spans="1:23">
      <c r="A12" t="s">
        <v>70</v>
      </c>
      <c r="B12" t="s">
        <v>537</v>
      </c>
      <c r="C12" s="12">
        <v>40178</v>
      </c>
      <c r="D12" s="12" t="s">
        <v>75</v>
      </c>
      <c r="E12" s="7">
        <v>10821.692086999999</v>
      </c>
      <c r="F12" s="7"/>
      <c r="G12" s="7">
        <v>110857</v>
      </c>
      <c r="H12" s="7">
        <v>68844</v>
      </c>
      <c r="I12" s="7">
        <v>36381</v>
      </c>
      <c r="J12" s="7">
        <v>306</v>
      </c>
      <c r="K12" s="7">
        <v>5938</v>
      </c>
      <c r="L12" s="7"/>
      <c r="M12" s="7">
        <v>11459</v>
      </c>
      <c r="N12" s="7">
        <v>18447</v>
      </c>
      <c r="O12" s="7">
        <v>2236</v>
      </c>
      <c r="P12" s="7">
        <v>12277</v>
      </c>
      <c r="Q12" s="7">
        <v>86801</v>
      </c>
      <c r="S12" s="13"/>
      <c r="T12" s="13"/>
      <c r="U12" s="13"/>
      <c r="V12" s="23"/>
      <c r="W12" s="13"/>
    </row>
    <row r="13" spans="1:23">
      <c r="A13" t="s">
        <v>14</v>
      </c>
      <c r="B13" t="s">
        <v>538</v>
      </c>
      <c r="C13" s="12">
        <v>40178</v>
      </c>
      <c r="D13" s="12" t="s">
        <v>41</v>
      </c>
      <c r="E13" s="7">
        <v>39785.796905000003</v>
      </c>
      <c r="F13" s="7"/>
      <c r="G13" s="7">
        <v>35347.69126</v>
      </c>
      <c r="H13" s="7">
        <v>18416.339759999999</v>
      </c>
      <c r="I13" s="7">
        <v>11705.04494</v>
      </c>
      <c r="J13" s="7">
        <v>149.12016</v>
      </c>
      <c r="K13" s="7">
        <v>5375.4267200000004</v>
      </c>
      <c r="L13" s="7"/>
      <c r="M13" s="7">
        <v>3173.04196</v>
      </c>
      <c r="N13" s="7">
        <v>2775.7465999999999</v>
      </c>
      <c r="O13" s="7">
        <v>0</v>
      </c>
      <c r="P13" s="7">
        <v>3531.3172399999999</v>
      </c>
      <c r="Q13" s="7">
        <v>5920.41032</v>
      </c>
      <c r="S13" s="13"/>
      <c r="T13" s="13"/>
      <c r="U13" s="13"/>
      <c r="V13" s="23"/>
      <c r="W13" s="13"/>
    </row>
    <row r="14" spans="1:23">
      <c r="S14" s="13"/>
      <c r="T14" s="13"/>
    </row>
    <row r="15" spans="1:23">
      <c r="S15" s="13"/>
      <c r="T15" s="13"/>
    </row>
    <row r="16" spans="1:23">
      <c r="A16" s="1" t="s">
        <v>0</v>
      </c>
      <c r="S16" s="13"/>
      <c r="T16" s="13"/>
    </row>
    <row r="17" spans="1:21">
      <c r="A17" s="20" t="s">
        <v>66</v>
      </c>
      <c r="S17" s="13"/>
      <c r="T17" s="13"/>
    </row>
    <row r="18" spans="1:21">
      <c r="S18" s="13"/>
      <c r="T18" s="13"/>
    </row>
    <row r="19" spans="1:21" ht="45">
      <c r="A19" s="17" t="s">
        <v>3</v>
      </c>
      <c r="B19" s="17" t="s">
        <v>56</v>
      </c>
      <c r="C19" s="18" t="s">
        <v>36</v>
      </c>
      <c r="D19" s="18" t="s">
        <v>6</v>
      </c>
      <c r="E19" s="18" t="s">
        <v>72</v>
      </c>
      <c r="F19" s="18"/>
      <c r="G19" s="18" t="s">
        <v>57</v>
      </c>
      <c r="H19" s="18" t="s">
        <v>95</v>
      </c>
      <c r="I19" s="18" t="s">
        <v>71</v>
      </c>
      <c r="J19" s="18" t="s">
        <v>102</v>
      </c>
      <c r="K19" s="18" t="s">
        <v>63</v>
      </c>
      <c r="L19" s="18"/>
      <c r="M19" s="18" t="s">
        <v>64</v>
      </c>
      <c r="N19" s="18" t="s">
        <v>96</v>
      </c>
      <c r="O19" s="18" t="s">
        <v>97</v>
      </c>
      <c r="P19" s="19" t="s">
        <v>98</v>
      </c>
      <c r="Q19" s="19" t="s">
        <v>58</v>
      </c>
      <c r="S19" s="13"/>
      <c r="T19" s="13"/>
    </row>
    <row r="20" spans="1:21">
      <c r="A20" t="s">
        <v>17</v>
      </c>
      <c r="B20" t="s">
        <v>539</v>
      </c>
      <c r="C20" s="12">
        <v>40178</v>
      </c>
      <c r="D20" s="12" t="s">
        <v>39</v>
      </c>
      <c r="E20" s="7">
        <v>7168.4696110000004</v>
      </c>
      <c r="F20" s="7"/>
      <c r="G20" s="7">
        <v>10284.700000000001</v>
      </c>
      <c r="H20" s="7">
        <v>3881.6</v>
      </c>
      <c r="I20" s="7">
        <v>5311.6</v>
      </c>
      <c r="J20" s="7">
        <v>47.7</v>
      </c>
      <c r="K20" s="7">
        <v>1139.2</v>
      </c>
      <c r="L20" s="7"/>
      <c r="M20" s="7">
        <v>1067.5</v>
      </c>
      <c r="N20" s="7">
        <v>923</v>
      </c>
      <c r="O20" s="7">
        <v>291</v>
      </c>
      <c r="P20" s="7">
        <v>746.7</v>
      </c>
      <c r="Q20" s="7">
        <v>1529.6</v>
      </c>
      <c r="S20" s="13"/>
      <c r="T20" s="13"/>
      <c r="U20" s="23"/>
    </row>
    <row r="21" spans="1:21">
      <c r="A21" t="s">
        <v>15</v>
      </c>
      <c r="B21" t="s">
        <v>540</v>
      </c>
      <c r="C21" s="12">
        <v>40178</v>
      </c>
      <c r="D21" s="12" t="s">
        <v>39</v>
      </c>
      <c r="E21" s="7">
        <v>1757.090897</v>
      </c>
      <c r="F21" s="7"/>
      <c r="G21" s="7">
        <v>2520.922</v>
      </c>
      <c r="H21" s="7">
        <v>1420.432</v>
      </c>
      <c r="I21" s="7">
        <v>708.99800000000005</v>
      </c>
      <c r="J21" s="7">
        <v>28.431000000000001</v>
      </c>
      <c r="K21" s="7">
        <v>419.923</v>
      </c>
      <c r="L21" s="7"/>
      <c r="M21" s="7">
        <v>216.87</v>
      </c>
      <c r="N21" s="7">
        <v>222.75800000000001</v>
      </c>
      <c r="O21" s="7">
        <v>65.418999999999997</v>
      </c>
      <c r="P21" s="7">
        <v>177.77799999999999</v>
      </c>
      <c r="Q21" s="7">
        <v>455.63600000000002</v>
      </c>
      <c r="S21" s="13"/>
      <c r="T21" s="13"/>
      <c r="U21" s="23"/>
    </row>
    <row r="22" spans="1:21">
      <c r="A22" t="s">
        <v>9</v>
      </c>
      <c r="B22" t="s">
        <v>541</v>
      </c>
      <c r="C22" s="12">
        <v>40178</v>
      </c>
      <c r="D22" s="12" t="s">
        <v>39</v>
      </c>
      <c r="E22" s="7">
        <v>10682.969239</v>
      </c>
      <c r="F22" s="7"/>
      <c r="G22" s="7">
        <v>15327</v>
      </c>
      <c r="H22" s="7">
        <v>6303</v>
      </c>
      <c r="I22" s="7">
        <v>5360</v>
      </c>
      <c r="J22" s="7">
        <v>22</v>
      </c>
      <c r="K22" s="7">
        <v>3686</v>
      </c>
      <c r="L22" s="7"/>
      <c r="M22" s="7">
        <v>1209</v>
      </c>
      <c r="N22" s="7">
        <v>1626</v>
      </c>
      <c r="O22" s="7">
        <v>431</v>
      </c>
      <c r="P22" s="7">
        <v>1172</v>
      </c>
      <c r="Q22" s="7">
        <v>3516</v>
      </c>
      <c r="S22" s="13"/>
      <c r="T22" s="13"/>
      <c r="U22" s="23"/>
    </row>
    <row r="23" spans="1:21">
      <c r="A23" t="s">
        <v>12</v>
      </c>
      <c r="B23" t="s">
        <v>542</v>
      </c>
      <c r="C23" s="12">
        <v>39994</v>
      </c>
      <c r="D23" s="12" t="s">
        <v>39</v>
      </c>
      <c r="E23" s="7">
        <v>3885.5796049999999</v>
      </c>
      <c r="F23" s="7"/>
      <c r="G23" s="7">
        <v>5450</v>
      </c>
      <c r="H23" s="7">
        <v>3111</v>
      </c>
      <c r="I23" s="7">
        <v>1328</v>
      </c>
      <c r="J23" s="7">
        <v>17</v>
      </c>
      <c r="K23" s="7">
        <v>1028</v>
      </c>
      <c r="L23" s="7"/>
      <c r="M23" s="7">
        <v>366</v>
      </c>
      <c r="N23" s="7">
        <v>492</v>
      </c>
      <c r="O23" s="7">
        <v>123</v>
      </c>
      <c r="P23" s="7">
        <v>381</v>
      </c>
      <c r="Q23" s="7">
        <v>955</v>
      </c>
      <c r="S23" s="13"/>
      <c r="T23" s="13"/>
      <c r="U23" s="23"/>
    </row>
    <row r="24" spans="1:21">
      <c r="A24" t="s">
        <v>69</v>
      </c>
      <c r="B24" t="s">
        <v>543</v>
      </c>
      <c r="C24" s="12">
        <v>39994</v>
      </c>
      <c r="D24" s="12" t="s">
        <v>39</v>
      </c>
      <c r="E24" s="7">
        <v>763.01732700000002</v>
      </c>
      <c r="F24" s="7"/>
      <c r="G24" s="7">
        <v>1070.2249999999999</v>
      </c>
      <c r="H24" s="7">
        <v>659.66399999999999</v>
      </c>
      <c r="I24" s="7">
        <v>400.33</v>
      </c>
      <c r="J24" s="7">
        <v>9.7579999999999991</v>
      </c>
      <c r="K24" s="7">
        <v>19.988999999999997</v>
      </c>
      <c r="L24" s="7"/>
      <c r="M24" s="7">
        <v>318.53500000000003</v>
      </c>
      <c r="N24" s="7">
        <v>190.273</v>
      </c>
      <c r="O24" s="7">
        <v>0</v>
      </c>
      <c r="P24" s="7">
        <v>191.21199999999999</v>
      </c>
      <c r="Q24" s="7">
        <v>64.11</v>
      </c>
      <c r="S24" s="13"/>
      <c r="T24" s="13"/>
      <c r="U24" s="23"/>
    </row>
    <row r="25" spans="1:21">
      <c r="A25" t="s">
        <v>16</v>
      </c>
      <c r="B25" t="s">
        <v>544</v>
      </c>
      <c r="C25" s="12">
        <v>39994</v>
      </c>
      <c r="D25" s="12" t="s">
        <v>39</v>
      </c>
      <c r="E25" s="7">
        <v>5227.2809370000004</v>
      </c>
      <c r="F25" s="7"/>
      <c r="G25" s="7">
        <v>7331.9</v>
      </c>
      <c r="H25" s="7">
        <v>1888.4</v>
      </c>
      <c r="I25" s="7">
        <v>4902.5</v>
      </c>
      <c r="J25" s="7">
        <v>13.8</v>
      </c>
      <c r="K25" s="7">
        <v>554.79999999999995</v>
      </c>
      <c r="L25" s="7"/>
      <c r="M25" s="7">
        <v>795</v>
      </c>
      <c r="N25" s="7">
        <v>853.3</v>
      </c>
      <c r="O25" s="7">
        <v>280.8</v>
      </c>
      <c r="P25" s="7">
        <v>329.8</v>
      </c>
      <c r="Q25" s="7">
        <v>1026.7</v>
      </c>
      <c r="S25" s="13"/>
      <c r="T25" s="13"/>
      <c r="U25" s="23"/>
    </row>
    <row r="26" spans="1:21">
      <c r="A26" t="s">
        <v>68</v>
      </c>
      <c r="B26" t="s">
        <v>545</v>
      </c>
      <c r="C26" s="12">
        <v>40086</v>
      </c>
      <c r="D26" s="12" t="s">
        <v>39</v>
      </c>
      <c r="E26" s="7">
        <v>2736.354272</v>
      </c>
      <c r="F26" s="7"/>
      <c r="G26" s="7">
        <v>3999.8</v>
      </c>
      <c r="H26" s="7">
        <v>2141.1999999999998</v>
      </c>
      <c r="I26" s="7">
        <v>1212.8</v>
      </c>
      <c r="J26" s="7">
        <v>19.399999999999999</v>
      </c>
      <c r="K26" s="7">
        <v>665.19999999999993</v>
      </c>
      <c r="L26" s="7"/>
      <c r="M26" s="7">
        <v>667.3</v>
      </c>
      <c r="N26" s="7">
        <v>864.3</v>
      </c>
      <c r="O26" s="7">
        <v>92.3</v>
      </c>
      <c r="P26" s="7">
        <v>231.6</v>
      </c>
      <c r="Q26" s="7">
        <v>863.4</v>
      </c>
      <c r="S26" s="13"/>
      <c r="T26" s="13"/>
      <c r="U26" s="23"/>
    </row>
    <row r="27" spans="1:21">
      <c r="A27" t="s">
        <v>10</v>
      </c>
      <c r="B27" t="s">
        <v>546</v>
      </c>
      <c r="C27" s="12">
        <v>40178</v>
      </c>
      <c r="D27" s="12" t="s">
        <v>39</v>
      </c>
      <c r="E27" s="7">
        <v>13323.217655</v>
      </c>
      <c r="F27" s="7"/>
      <c r="G27" s="7">
        <v>19115</v>
      </c>
      <c r="H27" s="7">
        <v>12603</v>
      </c>
      <c r="I27" s="7">
        <v>3300</v>
      </c>
      <c r="J27" s="7">
        <v>18</v>
      </c>
      <c r="K27" s="7">
        <v>3230</v>
      </c>
      <c r="L27" s="7"/>
      <c r="M27" s="7">
        <v>2033</v>
      </c>
      <c r="N27" s="7">
        <v>2566</v>
      </c>
      <c r="O27" s="7">
        <v>411</v>
      </c>
      <c r="P27" s="7">
        <v>1920</v>
      </c>
      <c r="Q27" s="7">
        <v>8033</v>
      </c>
      <c r="S27" s="13"/>
      <c r="T27" s="13"/>
      <c r="U27" s="23"/>
    </row>
    <row r="28" spans="1:21">
      <c r="A28" t="s">
        <v>13</v>
      </c>
      <c r="B28" t="s">
        <v>547</v>
      </c>
      <c r="C28" s="12">
        <v>39994</v>
      </c>
      <c r="D28" s="12" t="s">
        <v>39</v>
      </c>
      <c r="E28" s="7">
        <v>56343.756072999997</v>
      </c>
      <c r="F28" s="7"/>
      <c r="G28" s="7">
        <v>79029</v>
      </c>
      <c r="H28" s="7">
        <v>38723</v>
      </c>
      <c r="I28" s="7">
        <v>23957</v>
      </c>
      <c r="J28" s="7">
        <v>648</v>
      </c>
      <c r="K28" s="7">
        <v>16997</v>
      </c>
      <c r="L28" s="7"/>
      <c r="M28" s="7">
        <v>6880</v>
      </c>
      <c r="N28" s="7">
        <v>5836</v>
      </c>
      <c r="O28" s="7">
        <v>1464</v>
      </c>
      <c r="P28" s="7">
        <v>5980</v>
      </c>
      <c r="Q28" s="7">
        <v>19462</v>
      </c>
      <c r="S28" s="13"/>
      <c r="T28" s="13"/>
      <c r="U28" s="23"/>
    </row>
    <row r="29" spans="1:21"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</row>
    <row r="31" spans="1:21">
      <c r="A31" s="43" t="s">
        <v>67</v>
      </c>
      <c r="B31" s="43"/>
      <c r="C31" s="43"/>
      <c r="D31" s="43"/>
      <c r="E31" s="43"/>
      <c r="F31" s="43"/>
      <c r="G31" s="43"/>
      <c r="H31" s="43"/>
      <c r="I31" s="43"/>
      <c r="J31" s="43"/>
      <c r="K31" s="43"/>
      <c r="L31" s="43"/>
      <c r="M31" s="43"/>
      <c r="N31" s="43"/>
      <c r="O31" s="43"/>
      <c r="P31" s="43"/>
      <c r="Q31" s="43"/>
    </row>
  </sheetData>
  <sortState ref="A20:A28">
    <sortCondition ref="A20:A28"/>
  </sortState>
  <pageMargins left="0.7" right="0.7" top="0.75" bottom="0.75" header="0.3" footer="0.3"/>
  <pageSetup scale="6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3"/>
  <dimension ref="A2:P47"/>
  <sheetViews>
    <sheetView zoomScaleNormal="100" zoomScaleSheetLayoutView="85" workbookViewId="0">
      <selection activeCell="A2" sqref="A2"/>
    </sheetView>
  </sheetViews>
  <sheetFormatPr defaultRowHeight="15"/>
  <cols>
    <col min="1" max="1" width="11" customWidth="1"/>
    <col min="2" max="2" width="21.85546875" customWidth="1"/>
    <col min="3" max="4" width="9.7109375" customWidth="1"/>
    <col min="5" max="5" width="4.7109375" customWidth="1"/>
    <col min="6" max="10" width="11.85546875" customWidth="1"/>
    <col min="11" max="11" width="4.42578125" customWidth="1"/>
    <col min="12" max="14" width="12.5703125" customWidth="1"/>
  </cols>
  <sheetData>
    <row r="2" spans="1:16">
      <c r="A2" s="1" t="s">
        <v>0</v>
      </c>
    </row>
    <row r="3" spans="1:16">
      <c r="A3" t="str">
        <f>"Capital Structure, " &amp; fiscal_year</f>
        <v>Capital Structure, 2009</v>
      </c>
    </row>
    <row r="4" spans="1:16">
      <c r="A4" s="8"/>
      <c r="F4" s="51" t="s">
        <v>32</v>
      </c>
      <c r="G4" s="51"/>
      <c r="H4" s="51"/>
      <c r="I4" s="51"/>
      <c r="J4" s="51"/>
      <c r="L4" s="51" t="s">
        <v>101</v>
      </c>
      <c r="M4" s="51"/>
      <c r="N4" s="51"/>
    </row>
    <row r="5" spans="1:16">
      <c r="A5" s="8"/>
    </row>
    <row r="6" spans="1:16">
      <c r="F6" s="5" t="s">
        <v>20</v>
      </c>
      <c r="G6" s="5" t="s">
        <v>21</v>
      </c>
      <c r="H6" s="5" t="s">
        <v>23</v>
      </c>
      <c r="I6" s="5"/>
      <c r="J6" s="5" t="s">
        <v>25</v>
      </c>
      <c r="K6" s="5"/>
      <c r="L6" s="5" t="s">
        <v>26</v>
      </c>
      <c r="M6" s="5" t="s">
        <v>28</v>
      </c>
      <c r="N6" s="5" t="s">
        <v>30</v>
      </c>
    </row>
    <row r="7" spans="1:16" ht="17.25">
      <c r="A7" s="2" t="s">
        <v>3</v>
      </c>
      <c r="B7" s="2" t="s">
        <v>5</v>
      </c>
      <c r="C7" s="3" t="s">
        <v>36</v>
      </c>
      <c r="D7" s="3" t="s">
        <v>6</v>
      </c>
      <c r="E7" s="2"/>
      <c r="F7" s="3" t="s">
        <v>510</v>
      </c>
      <c r="G7" s="6" t="s">
        <v>22</v>
      </c>
      <c r="H7" s="6" t="s">
        <v>99</v>
      </c>
      <c r="I7" s="6" t="s">
        <v>24</v>
      </c>
      <c r="J7" s="6" t="s">
        <v>19</v>
      </c>
      <c r="K7" s="3"/>
      <c r="L7" s="6" t="s">
        <v>511</v>
      </c>
      <c r="M7" s="6" t="s">
        <v>29</v>
      </c>
      <c r="N7" s="6" t="s">
        <v>31</v>
      </c>
    </row>
    <row r="8" spans="1:16">
      <c r="A8" t="s">
        <v>61</v>
      </c>
      <c r="B8">
        <v>40178</v>
      </c>
      <c r="C8" s="12">
        <v>40178</v>
      </c>
      <c r="D8" s="12" t="s">
        <v>38</v>
      </c>
      <c r="F8" s="7">
        <v>155</v>
      </c>
      <c r="G8" s="7">
        <v>81</v>
      </c>
      <c r="H8" s="7">
        <f>SUM(F8:G8)</f>
        <v>236</v>
      </c>
      <c r="I8" s="7">
        <v>-1813</v>
      </c>
      <c r="J8" s="7">
        <f>SUM(H8:I8)</f>
        <v>-1577</v>
      </c>
      <c r="K8" s="9"/>
      <c r="L8" s="50">
        <v>46.16</v>
      </c>
      <c r="M8" s="7">
        <v>226.818984</v>
      </c>
      <c r="N8" s="7">
        <f>L8*M8</f>
        <v>10469.964301439999</v>
      </c>
    </row>
    <row r="9" spans="1:16">
      <c r="A9" t="s">
        <v>59</v>
      </c>
      <c r="B9" t="s">
        <v>532</v>
      </c>
      <c r="C9" s="12">
        <v>40178</v>
      </c>
      <c r="D9" s="12" t="s">
        <v>74</v>
      </c>
      <c r="F9" s="7">
        <v>3073</v>
      </c>
      <c r="G9" s="7">
        <v>282</v>
      </c>
      <c r="H9" s="7">
        <f t="shared" ref="H9:H15" si="0">SUM(F9:G9)</f>
        <v>3355</v>
      </c>
      <c r="I9" s="7">
        <v>-892</v>
      </c>
      <c r="J9" s="7">
        <f t="shared" ref="J9:J15" si="1">SUM(H9:I9)</f>
        <v>2463</v>
      </c>
      <c r="K9" s="9"/>
      <c r="L9" s="50">
        <v>826.5</v>
      </c>
      <c r="M9" s="7">
        <v>9.0944500000000001</v>
      </c>
      <c r="N9" s="7">
        <f t="shared" ref="N9:N15" si="2">L9*M9</f>
        <v>7516.5629250000002</v>
      </c>
    </row>
    <row r="10" spans="1:16">
      <c r="A10" t="s">
        <v>4</v>
      </c>
      <c r="B10" t="s">
        <v>533</v>
      </c>
      <c r="C10" s="12">
        <v>40178</v>
      </c>
      <c r="D10" s="12" t="s">
        <v>38</v>
      </c>
      <c r="F10" s="7">
        <v>4179</v>
      </c>
      <c r="G10" s="7">
        <v>844</v>
      </c>
      <c r="H10" s="7">
        <f t="shared" si="0"/>
        <v>5023</v>
      </c>
      <c r="I10" s="7">
        <v>-1226</v>
      </c>
      <c r="J10" s="7">
        <f t="shared" si="1"/>
        <v>3797</v>
      </c>
      <c r="K10" s="9"/>
      <c r="L10" s="50">
        <v>31</v>
      </c>
      <c r="M10" s="7">
        <v>433.71724599999999</v>
      </c>
      <c r="N10" s="7">
        <f t="shared" si="2"/>
        <v>13445.234625999999</v>
      </c>
      <c r="P10" s="49"/>
    </row>
    <row r="11" spans="1:16">
      <c r="A11" t="s">
        <v>60</v>
      </c>
      <c r="B11" t="s">
        <v>534</v>
      </c>
      <c r="C11" s="12">
        <v>40178</v>
      </c>
      <c r="D11" s="12" t="s">
        <v>38</v>
      </c>
      <c r="F11" s="7">
        <v>3131.3</v>
      </c>
      <c r="G11" s="7">
        <v>1015.5</v>
      </c>
      <c r="H11" s="7">
        <f t="shared" si="0"/>
        <v>4146.8</v>
      </c>
      <c r="I11" s="7">
        <v>-1238.5</v>
      </c>
      <c r="J11" s="7">
        <f t="shared" si="1"/>
        <v>2908.3</v>
      </c>
      <c r="K11" s="9"/>
      <c r="L11" s="50">
        <v>78</v>
      </c>
      <c r="M11" s="7">
        <v>586.15630999999996</v>
      </c>
      <c r="N11" s="7">
        <f t="shared" si="2"/>
        <v>45720.192179999998</v>
      </c>
    </row>
    <row r="12" spans="1:16">
      <c r="A12" t="s">
        <v>62</v>
      </c>
      <c r="B12" t="s">
        <v>535</v>
      </c>
      <c r="C12" s="12">
        <v>40178</v>
      </c>
      <c r="D12" s="12" t="s">
        <v>38</v>
      </c>
      <c r="F12" s="7">
        <v>262.29300000000001</v>
      </c>
      <c r="G12" s="7">
        <v>0</v>
      </c>
      <c r="H12" s="7">
        <f t="shared" si="0"/>
        <v>262.29300000000001</v>
      </c>
      <c r="I12" s="7">
        <v>-107.21299999999999</v>
      </c>
      <c r="J12" s="7">
        <f t="shared" si="1"/>
        <v>155.08000000000001</v>
      </c>
      <c r="K12" s="9"/>
      <c r="L12" s="50">
        <v>428.5</v>
      </c>
      <c r="M12" s="7">
        <v>56.980226999999999</v>
      </c>
      <c r="N12" s="7">
        <f t="shared" si="2"/>
        <v>24416.027269499999</v>
      </c>
    </row>
    <row r="13" spans="1:16">
      <c r="A13" t="s">
        <v>11</v>
      </c>
      <c r="B13" t="s">
        <v>536</v>
      </c>
      <c r="C13" s="12">
        <v>40178</v>
      </c>
      <c r="D13" s="12" t="s">
        <v>41</v>
      </c>
      <c r="F13" s="7">
        <v>136</v>
      </c>
      <c r="G13" s="7">
        <v>200</v>
      </c>
      <c r="H13" s="7">
        <f t="shared" si="0"/>
        <v>336</v>
      </c>
      <c r="I13" s="7">
        <v>-356</v>
      </c>
      <c r="J13" s="7">
        <f t="shared" si="1"/>
        <v>-20</v>
      </c>
      <c r="K13" s="9"/>
      <c r="L13" s="50">
        <v>33.56</v>
      </c>
      <c r="M13" s="7">
        <v>725.52479400000004</v>
      </c>
      <c r="N13" s="7">
        <f t="shared" si="2"/>
        <v>24348.612086640002</v>
      </c>
    </row>
    <row r="14" spans="1:16">
      <c r="A14" t="s">
        <v>70</v>
      </c>
      <c r="B14" t="s">
        <v>537</v>
      </c>
      <c r="C14" s="12">
        <v>40178</v>
      </c>
      <c r="D14" s="12" t="s">
        <v>75</v>
      </c>
      <c r="F14" s="7">
        <v>43979</v>
      </c>
      <c r="G14" s="7">
        <v>3411</v>
      </c>
      <c r="H14" s="7">
        <f t="shared" si="0"/>
        <v>47390</v>
      </c>
      <c r="I14" s="7">
        <v>-5342</v>
      </c>
      <c r="J14" s="7">
        <f t="shared" si="1"/>
        <v>42048</v>
      </c>
      <c r="K14" s="9"/>
      <c r="L14" s="50">
        <v>95.45</v>
      </c>
      <c r="M14" s="7">
        <v>702.342489</v>
      </c>
      <c r="N14" s="7">
        <f t="shared" si="2"/>
        <v>67038.590575049995</v>
      </c>
    </row>
    <row r="15" spans="1:16">
      <c r="A15" t="s">
        <v>14</v>
      </c>
      <c r="B15" t="s">
        <v>538</v>
      </c>
      <c r="C15" s="12">
        <v>40178</v>
      </c>
      <c r="D15" s="12" t="s">
        <v>41</v>
      </c>
      <c r="F15" s="7">
        <v>8720.9878800000006</v>
      </c>
      <c r="G15" s="7">
        <v>2289.7692400000001</v>
      </c>
      <c r="H15" s="7">
        <f t="shared" si="0"/>
        <v>11010.75712</v>
      </c>
      <c r="I15" s="7">
        <v>-3204.9674799999998</v>
      </c>
      <c r="J15" s="7">
        <f t="shared" si="1"/>
        <v>7805.7896400000009</v>
      </c>
      <c r="K15" s="9"/>
      <c r="L15" s="50">
        <v>19.940000000000001</v>
      </c>
      <c r="M15" s="7">
        <v>2815.5</v>
      </c>
      <c r="N15" s="7">
        <f t="shared" si="2"/>
        <v>56141.070000000007</v>
      </c>
    </row>
    <row r="16" spans="1:16">
      <c r="C16" s="12"/>
      <c r="D16" s="12"/>
      <c r="F16" s="7"/>
      <c r="G16" s="7"/>
      <c r="H16" s="7"/>
      <c r="I16" s="7"/>
      <c r="J16" s="7"/>
      <c r="K16" s="9"/>
      <c r="L16" s="7"/>
      <c r="M16" s="7"/>
      <c r="N16" s="7"/>
    </row>
    <row r="17" spans="1:14">
      <c r="C17" s="12"/>
      <c r="D17" s="12"/>
      <c r="F17" s="7"/>
      <c r="G17" s="7"/>
      <c r="H17" s="7"/>
      <c r="I17" s="7"/>
      <c r="J17" s="7"/>
      <c r="K17" s="9"/>
      <c r="L17" s="7"/>
      <c r="M17" s="7"/>
      <c r="N17" s="7"/>
    </row>
    <row r="18" spans="1:14">
      <c r="C18" s="12"/>
      <c r="D18" s="12"/>
      <c r="F18" s="7"/>
      <c r="G18" s="7"/>
      <c r="H18" s="7"/>
      <c r="I18" s="7"/>
      <c r="J18" s="7"/>
      <c r="K18" s="9"/>
      <c r="L18" s="7"/>
      <c r="M18" s="7"/>
      <c r="N18" s="7"/>
    </row>
    <row r="19" spans="1:14">
      <c r="A19" s="1" t="s">
        <v>0</v>
      </c>
    </row>
    <row r="20" spans="1:14">
      <c r="A20" t="s">
        <v>73</v>
      </c>
      <c r="F20" s="51" t="s">
        <v>32</v>
      </c>
      <c r="G20" s="51"/>
      <c r="H20" s="51"/>
      <c r="I20" s="51"/>
      <c r="J20" s="51"/>
      <c r="L20" s="51" t="s">
        <v>101</v>
      </c>
      <c r="M20" s="51"/>
      <c r="N20" s="51"/>
    </row>
    <row r="21" spans="1:14">
      <c r="A21" s="8"/>
    </row>
    <row r="22" spans="1:14">
      <c r="F22" s="5" t="s">
        <v>20</v>
      </c>
      <c r="G22" s="5" t="s">
        <v>21</v>
      </c>
      <c r="H22" s="5" t="s">
        <v>23</v>
      </c>
      <c r="I22" s="5"/>
      <c r="J22" s="5" t="s">
        <v>25</v>
      </c>
      <c r="K22" s="5"/>
      <c r="L22" s="5" t="s">
        <v>26</v>
      </c>
      <c r="M22" s="5" t="s">
        <v>28</v>
      </c>
      <c r="N22" s="5" t="s">
        <v>30</v>
      </c>
    </row>
    <row r="23" spans="1:14">
      <c r="A23" s="2" t="s">
        <v>3</v>
      </c>
      <c r="B23" s="2" t="s">
        <v>113</v>
      </c>
      <c r="C23" s="3" t="s">
        <v>36</v>
      </c>
      <c r="D23" s="3" t="s">
        <v>6</v>
      </c>
      <c r="E23" s="2"/>
      <c r="F23" s="3" t="s">
        <v>19</v>
      </c>
      <c r="G23" s="6" t="s">
        <v>22</v>
      </c>
      <c r="H23" s="6" t="s">
        <v>99</v>
      </c>
      <c r="I23" s="6" t="s">
        <v>24</v>
      </c>
      <c r="J23" s="6" t="s">
        <v>19</v>
      </c>
      <c r="K23" s="3"/>
      <c r="L23" s="6" t="s">
        <v>27</v>
      </c>
      <c r="M23" s="6" t="s">
        <v>29</v>
      </c>
      <c r="N23" s="6" t="s">
        <v>31</v>
      </c>
    </row>
    <row r="24" spans="1:14">
      <c r="A24" t="s">
        <v>12</v>
      </c>
      <c r="B24" t="s">
        <v>542</v>
      </c>
      <c r="C24" s="12">
        <v>39994</v>
      </c>
      <c r="D24" s="12" t="s">
        <v>39</v>
      </c>
      <c r="F24" s="7">
        <v>3149</v>
      </c>
      <c r="G24" s="7">
        <v>263</v>
      </c>
      <c r="H24" s="7">
        <f>SUM(F24:G24)</f>
        <v>3412</v>
      </c>
      <c r="I24" s="7">
        <v>-206</v>
      </c>
      <c r="J24" s="7">
        <f>SUM(H24:I24)</f>
        <v>3206</v>
      </c>
      <c r="K24" s="9"/>
      <c r="L24" s="50">
        <v>61</v>
      </c>
      <c r="M24" s="7">
        <v>139.443276</v>
      </c>
      <c r="N24" s="7">
        <f>L24*M24</f>
        <v>8506.0398359999999</v>
      </c>
    </row>
    <row r="25" spans="1:14">
      <c r="A25" t="s">
        <v>13</v>
      </c>
      <c r="B25" t="s">
        <v>547</v>
      </c>
      <c r="C25" s="12">
        <v>39994</v>
      </c>
      <c r="D25" s="12" t="s">
        <v>39</v>
      </c>
      <c r="F25" s="7">
        <v>36972</v>
      </c>
      <c r="G25" s="7">
        <v>5240</v>
      </c>
      <c r="H25" s="7">
        <f>SUM(F25:G25)</f>
        <v>42212</v>
      </c>
      <c r="I25" s="7">
        <v>-4781</v>
      </c>
      <c r="J25" s="7">
        <f>SUM(H25:I25)</f>
        <v>37431</v>
      </c>
      <c r="K25" s="9"/>
      <c r="L25" s="50">
        <v>60.63</v>
      </c>
      <c r="M25" s="7">
        <v>2799.1930950000001</v>
      </c>
      <c r="N25" s="7">
        <f t="shared" ref="N25:N36" si="3">L25*M25</f>
        <v>169715.07734985001</v>
      </c>
    </row>
    <row r="26" spans="1:14">
      <c r="A26" t="s">
        <v>14</v>
      </c>
      <c r="B26" t="s">
        <v>538</v>
      </c>
      <c r="C26" s="12">
        <v>40178</v>
      </c>
      <c r="D26" s="12" t="s">
        <v>41</v>
      </c>
      <c r="F26" s="7">
        <v>8720.9878800000006</v>
      </c>
      <c r="G26" s="7">
        <v>2289.7692400000001</v>
      </c>
      <c r="H26" s="7">
        <f>SUM(F26:G26)</f>
        <v>11010.75712</v>
      </c>
      <c r="I26" s="7">
        <v>-3204.9674799999998</v>
      </c>
      <c r="J26" s="7">
        <f>SUM(H26:I26)</f>
        <v>7805.7896400000009</v>
      </c>
      <c r="K26" s="9"/>
      <c r="L26" s="50">
        <v>19.940000000000001</v>
      </c>
      <c r="M26" s="7">
        <v>2815.5</v>
      </c>
      <c r="N26" s="7">
        <f t="shared" si="3"/>
        <v>56141.070000000007</v>
      </c>
    </row>
    <row r="27" spans="1:14">
      <c r="C27" s="12"/>
      <c r="D27" s="12"/>
      <c r="F27" s="7"/>
      <c r="G27" s="7"/>
      <c r="H27" s="7"/>
      <c r="I27" s="7"/>
      <c r="J27" s="7"/>
      <c r="K27" s="9"/>
      <c r="L27" s="50"/>
      <c r="M27" s="7"/>
      <c r="N27" s="7"/>
    </row>
    <row r="28" spans="1:14">
      <c r="B28" s="1" t="s">
        <v>34</v>
      </c>
      <c r="C28" s="12"/>
      <c r="D28" s="12"/>
      <c r="F28" s="7"/>
      <c r="G28" s="7"/>
      <c r="H28" s="7"/>
      <c r="I28" s="7"/>
      <c r="J28" s="7"/>
      <c r="K28" s="9"/>
      <c r="L28" s="50"/>
      <c r="M28" s="7"/>
      <c r="N28" s="7"/>
    </row>
    <row r="29" spans="1:14">
      <c r="A29" t="s">
        <v>61</v>
      </c>
      <c r="B29" t="s">
        <v>548</v>
      </c>
      <c r="C29" s="12">
        <v>40178</v>
      </c>
      <c r="D29" s="12" t="s">
        <v>38</v>
      </c>
      <c r="F29" s="7">
        <v>155</v>
      </c>
      <c r="G29" s="7">
        <v>81</v>
      </c>
      <c r="H29" s="7">
        <f>SUM(F29:G29)</f>
        <v>236</v>
      </c>
      <c r="I29" s="7">
        <v>-1813</v>
      </c>
      <c r="J29" s="7">
        <f>SUM(H29:I29)</f>
        <v>-1577</v>
      </c>
      <c r="K29" s="9"/>
      <c r="L29" s="50">
        <v>46.16</v>
      </c>
      <c r="M29" s="7">
        <v>226.818984</v>
      </c>
      <c r="N29" s="7">
        <f t="shared" si="3"/>
        <v>10469.964301439999</v>
      </c>
    </row>
    <row r="30" spans="1:14">
      <c r="A30" t="s">
        <v>9</v>
      </c>
      <c r="B30" t="s">
        <v>541</v>
      </c>
      <c r="C30" s="12">
        <v>40178</v>
      </c>
      <c r="D30" s="12" t="s">
        <v>39</v>
      </c>
      <c r="F30" s="7">
        <v>3182</v>
      </c>
      <c r="G30" s="7">
        <v>1283</v>
      </c>
      <c r="H30" s="7">
        <f>SUM(F30:G30)</f>
        <v>4465</v>
      </c>
      <c r="I30" s="7">
        <v>-740</v>
      </c>
      <c r="J30" s="7">
        <f>SUM(H30:I30)</f>
        <v>3725</v>
      </c>
      <c r="K30" s="9"/>
      <c r="L30" s="50">
        <v>82.15</v>
      </c>
      <c r="M30" s="7">
        <v>482.68353000000002</v>
      </c>
      <c r="N30" s="7">
        <f t="shared" si="3"/>
        <v>39652.451989500005</v>
      </c>
    </row>
    <row r="31" spans="1:14">
      <c r="A31" t="s">
        <v>16</v>
      </c>
      <c r="B31" t="s">
        <v>544</v>
      </c>
      <c r="C31" s="12">
        <v>39994</v>
      </c>
      <c r="D31" s="12" t="s">
        <v>39</v>
      </c>
      <c r="F31" s="7">
        <v>1421.4</v>
      </c>
      <c r="G31" s="7">
        <v>286.2</v>
      </c>
      <c r="H31" s="7">
        <f>SUM(F31:G31)</f>
        <v>1707.6000000000001</v>
      </c>
      <c r="I31" s="7">
        <v>-881.2</v>
      </c>
      <c r="J31" s="7">
        <f>SUM(H31:I31)</f>
        <v>826.40000000000009</v>
      </c>
      <c r="K31" s="9"/>
      <c r="L31" s="50">
        <v>48.36</v>
      </c>
      <c r="M31" s="7">
        <v>195.77908500000001</v>
      </c>
      <c r="N31" s="7">
        <f t="shared" si="3"/>
        <v>9467.8765506</v>
      </c>
    </row>
    <row r="32" spans="1:14">
      <c r="C32" s="12"/>
      <c r="D32" s="12"/>
      <c r="F32" s="7"/>
      <c r="G32" s="7"/>
      <c r="H32" s="7"/>
      <c r="I32" s="7"/>
      <c r="J32" s="7"/>
      <c r="K32" s="9"/>
      <c r="L32" s="50"/>
      <c r="M32" s="7"/>
      <c r="N32" s="7"/>
    </row>
    <row r="33" spans="1:14">
      <c r="B33" s="1" t="s">
        <v>8</v>
      </c>
      <c r="C33" s="12"/>
      <c r="D33" s="12"/>
      <c r="F33" s="7"/>
      <c r="G33" s="7"/>
      <c r="H33" s="7"/>
      <c r="I33" s="7"/>
      <c r="J33" s="7"/>
      <c r="K33" s="9"/>
      <c r="L33" s="50"/>
      <c r="M33" s="7"/>
      <c r="N33" s="7"/>
    </row>
    <row r="34" spans="1:14">
      <c r="A34" t="s">
        <v>18</v>
      </c>
      <c r="B34" t="s">
        <v>549</v>
      </c>
      <c r="C34" s="12">
        <v>40178</v>
      </c>
      <c r="D34" s="12" t="s">
        <v>39</v>
      </c>
      <c r="F34" s="7">
        <v>5830</v>
      </c>
      <c r="G34" s="7">
        <v>2190</v>
      </c>
      <c r="H34" s="7">
        <f>SUM(F34:G34)</f>
        <v>8020</v>
      </c>
      <c r="I34" s="7">
        <v>-3809</v>
      </c>
      <c r="J34" s="7">
        <f>SUM(H34:I34)</f>
        <v>4211</v>
      </c>
      <c r="K34" s="9"/>
      <c r="L34" s="50">
        <v>82.67</v>
      </c>
      <c r="M34" s="7">
        <v>714.85908300000006</v>
      </c>
      <c r="N34" s="7">
        <f t="shared" si="3"/>
        <v>59097.400391610005</v>
      </c>
    </row>
    <row r="35" spans="1:14">
      <c r="A35" t="s">
        <v>2</v>
      </c>
      <c r="B35" t="s">
        <v>550</v>
      </c>
      <c r="C35" s="12">
        <v>40180</v>
      </c>
      <c r="D35" s="12" t="s">
        <v>39</v>
      </c>
      <c r="F35" s="7">
        <v>1624.3</v>
      </c>
      <c r="G35" s="7">
        <v>326.60000000000002</v>
      </c>
      <c r="H35" s="7">
        <f>SUM(F35:G35)</f>
        <v>1950.9</v>
      </c>
      <c r="I35" s="7">
        <v>-143.6</v>
      </c>
      <c r="J35" s="7">
        <f>SUM(H35:I35)</f>
        <v>1807.3000000000002</v>
      </c>
      <c r="K35" s="9"/>
      <c r="L35" s="50">
        <v>36.49</v>
      </c>
      <c r="M35" s="7">
        <v>109.417343</v>
      </c>
      <c r="N35" s="7">
        <f t="shared" si="3"/>
        <v>3992.6388460700005</v>
      </c>
    </row>
    <row r="36" spans="1:14">
      <c r="A36" t="s">
        <v>76</v>
      </c>
      <c r="B36" t="s">
        <v>551</v>
      </c>
      <c r="C36" s="12">
        <v>40145</v>
      </c>
      <c r="D36" s="12" t="s">
        <v>39</v>
      </c>
      <c r="F36" s="7">
        <v>212.69</v>
      </c>
      <c r="G36" s="7">
        <v>73.427000000000007</v>
      </c>
      <c r="H36" s="7">
        <f>SUM(F36:G36)</f>
        <v>286.11700000000002</v>
      </c>
      <c r="I36" s="7">
        <v>-100.154</v>
      </c>
      <c r="J36" s="7">
        <f>SUM(H36:I36)</f>
        <v>185.96300000000002</v>
      </c>
      <c r="K36" s="9"/>
      <c r="L36" s="50">
        <v>22.75</v>
      </c>
      <c r="M36" s="7">
        <v>48.978763000000001</v>
      </c>
      <c r="N36" s="7">
        <f t="shared" si="3"/>
        <v>1114.26685825</v>
      </c>
    </row>
    <row r="39" spans="1:14">
      <c r="A39" s="43" t="s">
        <v>33</v>
      </c>
      <c r="B39" s="43"/>
      <c r="C39" s="43"/>
      <c r="D39" s="43"/>
      <c r="E39" s="43"/>
      <c r="F39" s="43"/>
      <c r="G39" s="43"/>
      <c r="H39" s="43"/>
      <c r="I39" s="43"/>
      <c r="J39" s="43"/>
      <c r="K39" s="43"/>
      <c r="L39" s="43"/>
      <c r="M39" s="43"/>
      <c r="N39" s="43"/>
    </row>
    <row r="41" spans="1:14">
      <c r="A41" s="1" t="s">
        <v>35</v>
      </c>
    </row>
    <row r="42" spans="1:14" ht="17.25">
      <c r="A42" t="s">
        <v>531</v>
      </c>
    </row>
    <row r="43" spans="1:14">
      <c r="A43" t="str">
        <f xml:space="preserve"> "2 Data as of fiscal year end " &amp; fiscal_year &amp; ", except share price, which was measured on December 31, " &amp; fiscal_year &amp; "."</f>
        <v>2 Data as of fiscal year end 2009, except share price, which was measured on December 31, 2009.</v>
      </c>
    </row>
    <row r="47" spans="1:14">
      <c r="D47" s="9"/>
    </row>
  </sheetData>
  <mergeCells count="4">
    <mergeCell ref="F4:J4"/>
    <mergeCell ref="F20:J20"/>
    <mergeCell ref="L4:N4"/>
    <mergeCell ref="L20:N20"/>
  </mergeCells>
  <pageMargins left="0.7" right="0.7" top="0.75" bottom="0.75" header="0.3" footer="0.3"/>
  <pageSetup scale="75" orientation="landscape" r:id="rId1"/>
  <ignoredErrors>
    <ignoredError sqref="I19 I27:I28 I16 I32:I33" 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>
  <sheetPr codeName="Sheet12"/>
  <dimension ref="A2:S127"/>
  <sheetViews>
    <sheetView zoomScaleNormal="100" zoomScaleSheetLayoutView="85" workbookViewId="0">
      <selection activeCell="A2" sqref="A2"/>
    </sheetView>
  </sheetViews>
  <sheetFormatPr defaultRowHeight="15"/>
  <cols>
    <col min="1" max="1" width="13.42578125" customWidth="1"/>
    <col min="2" max="19" width="10.7109375" customWidth="1"/>
  </cols>
  <sheetData>
    <row r="2" spans="1:19">
      <c r="A2" s="1" t="s">
        <v>0</v>
      </c>
    </row>
    <row r="3" spans="1:19">
      <c r="A3" t="s">
        <v>40</v>
      </c>
      <c r="K3" s="52" t="s">
        <v>7</v>
      </c>
      <c r="L3" s="52"/>
      <c r="M3" s="52"/>
      <c r="N3" s="52" t="s">
        <v>93</v>
      </c>
      <c r="O3" s="52"/>
      <c r="P3" s="52"/>
      <c r="Q3" s="52" t="s">
        <v>8</v>
      </c>
      <c r="R3" s="52"/>
      <c r="S3" s="52"/>
    </row>
    <row r="5" spans="1:19">
      <c r="B5" s="4" t="s">
        <v>38</v>
      </c>
      <c r="C5" s="4" t="s">
        <v>74</v>
      </c>
      <c r="D5" s="4" t="s">
        <v>38</v>
      </c>
      <c r="E5" s="4" t="s">
        <v>38</v>
      </c>
      <c r="F5" s="4" t="s">
        <v>38</v>
      </c>
      <c r="G5" s="4" t="s">
        <v>41</v>
      </c>
      <c r="H5" s="4" t="s">
        <v>75</v>
      </c>
      <c r="I5" s="4" t="s">
        <v>41</v>
      </c>
      <c r="J5" s="4"/>
      <c r="K5" s="4" t="s">
        <v>39</v>
      </c>
      <c r="L5" s="4" t="s">
        <v>39</v>
      </c>
      <c r="M5" s="4" t="s">
        <v>41</v>
      </c>
      <c r="N5" s="4" t="s">
        <v>38</v>
      </c>
      <c r="O5" s="4" t="s">
        <v>39</v>
      </c>
      <c r="P5" s="4" t="s">
        <v>39</v>
      </c>
      <c r="Q5" s="4" t="s">
        <v>39</v>
      </c>
      <c r="R5" s="4" t="s">
        <v>39</v>
      </c>
      <c r="S5" s="4" t="s">
        <v>39</v>
      </c>
    </row>
    <row r="6" spans="1:19">
      <c r="A6" s="11" t="s">
        <v>1</v>
      </c>
      <c r="B6" s="3" t="s">
        <v>61</v>
      </c>
      <c r="C6" s="3" t="s">
        <v>59</v>
      </c>
      <c r="D6" s="3" t="s">
        <v>4</v>
      </c>
      <c r="E6" s="3" t="s">
        <v>60</v>
      </c>
      <c r="F6" s="3" t="s">
        <v>62</v>
      </c>
      <c r="G6" s="3" t="s">
        <v>11</v>
      </c>
      <c r="H6" s="3" t="s">
        <v>70</v>
      </c>
      <c r="I6" s="3" t="s">
        <v>14</v>
      </c>
      <c r="K6" s="3" t="s">
        <v>12</v>
      </c>
      <c r="L6" s="3" t="s">
        <v>13</v>
      </c>
      <c r="M6" s="3" t="s">
        <v>14</v>
      </c>
      <c r="N6" s="3" t="s">
        <v>61</v>
      </c>
      <c r="O6" s="3" t="s">
        <v>9</v>
      </c>
      <c r="P6" s="3" t="s">
        <v>16</v>
      </c>
      <c r="Q6" s="3" t="s">
        <v>18</v>
      </c>
      <c r="R6" s="3" t="s">
        <v>2</v>
      </c>
      <c r="S6" s="3" t="s">
        <v>76</v>
      </c>
    </row>
    <row r="7" spans="1:19">
      <c r="A7" s="10">
        <v>40178</v>
      </c>
      <c r="B7" s="24">
        <v>46.16</v>
      </c>
      <c r="C7" s="24">
        <v>826.5</v>
      </c>
      <c r="D7" s="24">
        <v>31</v>
      </c>
      <c r="E7" s="24">
        <v>78</v>
      </c>
      <c r="F7" s="24">
        <v>428.5</v>
      </c>
      <c r="G7" s="24">
        <v>3356</v>
      </c>
      <c r="H7" s="24">
        <v>95.45</v>
      </c>
      <c r="I7" s="24">
        <v>1994</v>
      </c>
      <c r="K7" s="24">
        <v>61</v>
      </c>
      <c r="L7" s="24">
        <v>60.63</v>
      </c>
      <c r="M7" s="24">
        <v>1994</v>
      </c>
      <c r="N7" s="24">
        <v>46.16</v>
      </c>
      <c r="O7" s="24">
        <v>82.15</v>
      </c>
      <c r="P7" s="24">
        <v>48.36</v>
      </c>
      <c r="Q7" s="24">
        <v>82.67</v>
      </c>
      <c r="R7" s="24">
        <v>36.49</v>
      </c>
      <c r="S7" s="24">
        <v>22.75</v>
      </c>
    </row>
    <row r="8" spans="1:19">
      <c r="A8" s="10">
        <v>40147</v>
      </c>
      <c r="B8" s="24">
        <v>43.459972457710244</v>
      </c>
      <c r="C8" s="24">
        <v>794.98356102687285</v>
      </c>
      <c r="D8" s="24">
        <v>28.670081595648231</v>
      </c>
      <c r="E8" s="24">
        <v>72.25997746014194</v>
      </c>
      <c r="F8" s="24">
        <v>410.99052469501362</v>
      </c>
      <c r="G8" s="24">
        <v>3100.0002488962759</v>
      </c>
      <c r="H8" s="24">
        <v>96.00022103124337</v>
      </c>
      <c r="I8" s="24">
        <v>1784.0010508554619</v>
      </c>
      <c r="K8" s="24">
        <v>60.270024490337931</v>
      </c>
      <c r="L8" s="24">
        <v>62.349919452946992</v>
      </c>
      <c r="M8" s="24">
        <v>1784.0010508554619</v>
      </c>
      <c r="N8" s="24">
        <v>43.459972457710244</v>
      </c>
      <c r="O8" s="24">
        <v>84.189945230281779</v>
      </c>
      <c r="P8" s="24">
        <v>46.83036865203762</v>
      </c>
      <c r="Q8" s="24">
        <v>77.440119058435016</v>
      </c>
      <c r="R8" s="24">
        <v>37.560204310936463</v>
      </c>
      <c r="S8" s="24">
        <v>20.359953119641037</v>
      </c>
    </row>
    <row r="9" spans="1:19">
      <c r="A9" s="10">
        <v>40116</v>
      </c>
      <c r="B9" s="24">
        <v>41.59995156742535</v>
      </c>
      <c r="C9" s="24">
        <v>761.97815643296792</v>
      </c>
      <c r="D9" s="24">
        <v>26.650256875188884</v>
      </c>
      <c r="E9" s="24">
        <v>69.669955192796934</v>
      </c>
      <c r="F9" s="24">
        <v>399.99423585613323</v>
      </c>
      <c r="G9" s="24">
        <v>3034.999473134093</v>
      </c>
      <c r="H9" s="24">
        <v>98.950179075494646</v>
      </c>
      <c r="I9" s="24">
        <v>1804.6904113435398</v>
      </c>
      <c r="K9" s="24">
        <v>59.230050844903886</v>
      </c>
      <c r="L9" s="24">
        <v>58.000012144840625</v>
      </c>
      <c r="M9" s="24">
        <v>1804.6904113435398</v>
      </c>
      <c r="N9" s="24">
        <v>41.59995156742535</v>
      </c>
      <c r="O9" s="24">
        <v>78.629985138244521</v>
      </c>
      <c r="P9" s="24">
        <v>42.020140438871472</v>
      </c>
      <c r="Q9" s="24">
        <v>73.090974232973721</v>
      </c>
      <c r="R9" s="24">
        <v>35.461238680603209</v>
      </c>
      <c r="S9" s="24">
        <v>19.109988072378385</v>
      </c>
    </row>
    <row r="10" spans="1:19">
      <c r="A10" s="10">
        <v>40086</v>
      </c>
      <c r="B10" s="24">
        <v>40.100032101529024</v>
      </c>
      <c r="C10" s="24">
        <v>776.99189310914278</v>
      </c>
      <c r="D10" s="24">
        <v>24.770021154427319</v>
      </c>
      <c r="E10" s="24">
        <v>67.949965390841257</v>
      </c>
      <c r="F10" s="24">
        <v>356.99028781238894</v>
      </c>
      <c r="G10" s="24">
        <v>3057.9986675894497</v>
      </c>
      <c r="H10" s="24">
        <v>94.500231962243049</v>
      </c>
      <c r="I10" s="24">
        <v>1754.3687977938985</v>
      </c>
      <c r="K10" s="24">
        <v>58.319372904339559</v>
      </c>
      <c r="L10" s="24">
        <v>57.480080032441158</v>
      </c>
      <c r="M10" s="24">
        <v>1754.3687977938985</v>
      </c>
      <c r="N10" s="24">
        <v>40.100032101529024</v>
      </c>
      <c r="O10" s="24">
        <v>75.859487156274767</v>
      </c>
      <c r="P10" s="24">
        <v>36.661124764890282</v>
      </c>
      <c r="Q10" s="24">
        <v>73.319567218243506</v>
      </c>
      <c r="R10" s="24">
        <v>35.819377045994251</v>
      </c>
      <c r="S10" s="24">
        <v>20.834771856929713</v>
      </c>
    </row>
    <row r="11" spans="1:19">
      <c r="A11" s="10">
        <v>40056</v>
      </c>
      <c r="B11" s="24">
        <v>35.500049067878464</v>
      </c>
      <c r="C11" s="24">
        <v>760.98551268578285</v>
      </c>
      <c r="D11" s="24">
        <v>23.250468419462077</v>
      </c>
      <c r="E11" s="24">
        <v>68.679991546039261</v>
      </c>
      <c r="F11" s="24">
        <v>345.99399897350861</v>
      </c>
      <c r="G11" s="24">
        <v>2853.00015671247</v>
      </c>
      <c r="H11" s="24">
        <v>92.800162518245159</v>
      </c>
      <c r="I11" s="24">
        <v>1657.6703938327571</v>
      </c>
      <c r="K11" s="24">
        <v>58.587155213581788</v>
      </c>
      <c r="L11" s="24">
        <v>53.699027877555324</v>
      </c>
      <c r="M11" s="24">
        <v>1657.6703938327571</v>
      </c>
      <c r="N11" s="24">
        <v>35.500049067878464</v>
      </c>
      <c r="O11" s="24">
        <v>72.299189015880216</v>
      </c>
      <c r="P11" s="24">
        <v>35.445302821316609</v>
      </c>
      <c r="Q11" s="24">
        <v>71.630591618507381</v>
      </c>
      <c r="R11" s="24">
        <v>30.736516024803979</v>
      </c>
      <c r="S11" s="24">
        <v>19.678388940953909</v>
      </c>
    </row>
    <row r="12" spans="1:19">
      <c r="A12" s="10">
        <v>40025</v>
      </c>
      <c r="B12" s="24">
        <v>35.339965656222141</v>
      </c>
      <c r="C12" s="24">
        <v>714.49669719261374</v>
      </c>
      <c r="D12" s="24">
        <v>22.030704140223634</v>
      </c>
      <c r="E12" s="24">
        <v>60.809974220264436</v>
      </c>
      <c r="F12" s="24">
        <v>357.9884124916104</v>
      </c>
      <c r="G12" s="24">
        <v>2831.8797830985955</v>
      </c>
      <c r="H12" s="24">
        <v>92.750142424495763</v>
      </c>
      <c r="I12" s="24">
        <v>1559.0006176903385</v>
      </c>
      <c r="K12" s="24">
        <v>60.490761856362496</v>
      </c>
      <c r="L12" s="24">
        <v>55.08834239393336</v>
      </c>
      <c r="M12" s="24">
        <v>1559.0006176903385</v>
      </c>
      <c r="N12" s="24">
        <v>35.339965656222141</v>
      </c>
      <c r="O12" s="24">
        <v>72.040632341292323</v>
      </c>
      <c r="P12" s="24">
        <v>36.028957993730401</v>
      </c>
      <c r="Q12" s="24">
        <v>69.559539171963195</v>
      </c>
      <c r="R12" s="24">
        <v>26.417580093652635</v>
      </c>
      <c r="S12" s="24">
        <v>20.097048459785793</v>
      </c>
    </row>
    <row r="13" spans="1:19">
      <c r="A13" s="10">
        <v>39994</v>
      </c>
      <c r="B13" s="24">
        <v>33.450015378089859</v>
      </c>
      <c r="C13" s="24">
        <v>665.48491217534911</v>
      </c>
      <c r="D13" s="24">
        <v>19.209882139619221</v>
      </c>
      <c r="E13" s="24">
        <v>53.27499898564583</v>
      </c>
      <c r="F13" s="24">
        <v>335.48831379051677</v>
      </c>
      <c r="G13" s="24">
        <v>2723.5667729853226</v>
      </c>
      <c r="H13" s="24">
        <v>81.000023469499325</v>
      </c>
      <c r="I13" s="24">
        <v>1405.0738682931294</v>
      </c>
      <c r="K13" s="24">
        <v>54.895684950572409</v>
      </c>
      <c r="L13" s="24">
        <v>50.30848642350913</v>
      </c>
      <c r="M13" s="24">
        <v>1405.0738682931294</v>
      </c>
      <c r="N13" s="24">
        <v>33.450015378089859</v>
      </c>
      <c r="O13" s="24">
        <v>69.931028026102396</v>
      </c>
      <c r="P13" s="24">
        <v>32.301144827586199</v>
      </c>
      <c r="Q13" s="24">
        <v>59.281671992826467</v>
      </c>
      <c r="R13" s="24">
        <v>25.379732342955709</v>
      </c>
      <c r="S13" s="24">
        <v>18.643419273376288</v>
      </c>
    </row>
    <row r="14" spans="1:19">
      <c r="A14" s="10">
        <v>39962</v>
      </c>
      <c r="B14" s="24">
        <v>34.650037202645102</v>
      </c>
      <c r="C14" s="24">
        <v>671.23397387779607</v>
      </c>
      <c r="D14" s="24">
        <v>19.050619522514353</v>
      </c>
      <c r="E14" s="24">
        <v>55.789963888991508</v>
      </c>
      <c r="F14" s="24">
        <v>334.49018911129531</v>
      </c>
      <c r="G14" s="24">
        <v>2637.9019426673453</v>
      </c>
      <c r="H14" s="24">
        <v>87.250080214247632</v>
      </c>
      <c r="I14" s="24">
        <v>1430.7283842697639</v>
      </c>
      <c r="K14" s="24">
        <v>51.562348212256389</v>
      </c>
      <c r="L14" s="24">
        <v>51.135435577795953</v>
      </c>
      <c r="M14" s="24">
        <v>1430.7283842697639</v>
      </c>
      <c r="N14" s="24">
        <v>34.650037202645102</v>
      </c>
      <c r="O14" s="24">
        <v>65.195821583493668</v>
      </c>
      <c r="P14" s="24">
        <v>32.70742946708463</v>
      </c>
      <c r="Q14" s="24">
        <v>56.322372517805441</v>
      </c>
      <c r="R14" s="24">
        <v>26.847301808066764</v>
      </c>
      <c r="S14" s="24">
        <v>16.905216914503427</v>
      </c>
    </row>
    <row r="15" spans="1:19">
      <c r="A15" s="10">
        <v>39933</v>
      </c>
      <c r="B15" s="24">
        <v>30.138117295773167</v>
      </c>
      <c r="C15" s="24">
        <v>697.62175349046674</v>
      </c>
      <c r="D15" s="24">
        <v>18.659957691145362</v>
      </c>
      <c r="E15" s="24">
        <v>54.219994343840021</v>
      </c>
      <c r="F15" s="24">
        <v>337.38305894429305</v>
      </c>
      <c r="G15" s="24">
        <v>2626.0858373055094</v>
      </c>
      <c r="H15" s="24">
        <v>78.499939397251865</v>
      </c>
      <c r="I15" s="24">
        <v>1274.079478241923</v>
      </c>
      <c r="K15" s="24">
        <v>55.111904755824419</v>
      </c>
      <c r="L15" s="24">
        <v>48.674182291999031</v>
      </c>
      <c r="M15" s="24">
        <v>1274.079478241923</v>
      </c>
      <c r="N15" s="24">
        <v>30.138117295773167</v>
      </c>
      <c r="O15" s="24">
        <v>58.325353475915676</v>
      </c>
      <c r="P15" s="24">
        <v>29.56327147335422</v>
      </c>
      <c r="Q15" s="24">
        <v>56.322045956397915</v>
      </c>
      <c r="R15" s="24">
        <v>27.996624557397165</v>
      </c>
      <c r="S15" s="24">
        <v>17.540859749956862</v>
      </c>
    </row>
    <row r="16" spans="1:19">
      <c r="A16" s="10">
        <v>39903</v>
      </c>
      <c r="B16" s="24">
        <v>32.801919066028617</v>
      </c>
      <c r="C16" s="24">
        <v>549.67647500375313</v>
      </c>
      <c r="D16" s="24">
        <v>18.373284980356601</v>
      </c>
      <c r="E16" s="24">
        <v>50.362357589216245</v>
      </c>
      <c r="F16" s="24">
        <v>247.02739942358556</v>
      </c>
      <c r="G16" s="24">
        <v>2578.8214158581673</v>
      </c>
      <c r="H16" s="24">
        <v>59.386126150166248</v>
      </c>
      <c r="I16" s="24">
        <v>1266.3928590479297</v>
      </c>
      <c r="K16" s="24">
        <v>50.203652865420601</v>
      </c>
      <c r="L16" s="24">
        <v>45.952962950002373</v>
      </c>
      <c r="M16" s="24">
        <v>1266.3928590479297</v>
      </c>
      <c r="N16" s="24">
        <v>32.801919066028617</v>
      </c>
      <c r="O16" s="24">
        <v>57.875544189204504</v>
      </c>
      <c r="P16" s="24">
        <v>24.372530407523502</v>
      </c>
      <c r="Q16" s="24">
        <v>48.616829545768766</v>
      </c>
      <c r="R16" s="24">
        <v>21.762224584120354</v>
      </c>
      <c r="S16" s="24">
        <v>12.859814947101221</v>
      </c>
    </row>
    <row r="17" spans="1:19">
      <c r="A17" s="10">
        <v>39871</v>
      </c>
      <c r="B17" s="24">
        <v>32.053339362491279</v>
      </c>
      <c r="C17" s="24">
        <v>630.24605915027757</v>
      </c>
      <c r="D17" s="24">
        <v>16.466817769718947</v>
      </c>
      <c r="E17" s="24">
        <v>49.895669888578503</v>
      </c>
      <c r="F17" s="24">
        <v>208.59114058983766</v>
      </c>
      <c r="G17" s="24">
        <v>2652.6713306945126</v>
      </c>
      <c r="H17" s="24">
        <v>55.82303836780887</v>
      </c>
      <c r="I17" s="24">
        <v>1314.4350951668814</v>
      </c>
      <c r="K17" s="24">
        <v>47.395132066509518</v>
      </c>
      <c r="L17" s="24">
        <v>47.006805186464476</v>
      </c>
      <c r="M17" s="24">
        <v>1314.4350951668814</v>
      </c>
      <c r="N17" s="24">
        <v>32.053339362491279</v>
      </c>
      <c r="O17" s="24">
        <v>59.053055410961505</v>
      </c>
      <c r="P17" s="24">
        <v>22.394166771159867</v>
      </c>
      <c r="Q17" s="24">
        <v>44.451538792745893</v>
      </c>
      <c r="R17" s="24">
        <v>19.208272527953067</v>
      </c>
      <c r="S17" s="24">
        <v>11.277069256664507</v>
      </c>
    </row>
    <row r="18" spans="1:19">
      <c r="A18" s="10">
        <v>39843</v>
      </c>
      <c r="B18" s="24">
        <v>37.264244165948817</v>
      </c>
      <c r="C18" s="24">
        <v>733.64644948205955</v>
      </c>
      <c r="D18" s="24">
        <v>17.789634330613474</v>
      </c>
      <c r="E18" s="24">
        <v>50.654037402114838</v>
      </c>
      <c r="F18" s="24">
        <v>190.79407003829598</v>
      </c>
      <c r="G18" s="24">
        <v>2586.682359423241</v>
      </c>
      <c r="H18" s="24">
        <v>62.23665775040029</v>
      </c>
      <c r="I18" s="24">
        <v>1470.0917323147262</v>
      </c>
      <c r="K18" s="24">
        <v>48.906645589823867</v>
      </c>
      <c r="L18" s="24">
        <v>53.18396310850283</v>
      </c>
      <c r="M18" s="24">
        <v>1470.0917323147262</v>
      </c>
      <c r="N18" s="24">
        <v>37.264244165948817</v>
      </c>
      <c r="O18" s="24">
        <v>63.822099807627048</v>
      </c>
      <c r="P18" s="24">
        <v>25.953705329153593</v>
      </c>
      <c r="Q18" s="24">
        <v>52.033641552736896</v>
      </c>
      <c r="R18" s="24">
        <v>23.0977083649659</v>
      </c>
      <c r="S18" s="24">
        <v>13.755032648041229</v>
      </c>
    </row>
    <row r="19" spans="1:19">
      <c r="A19" s="10">
        <v>39813</v>
      </c>
      <c r="B19" s="24">
        <v>40.958669150580072</v>
      </c>
      <c r="C19" s="24">
        <v>773.72444077465821</v>
      </c>
      <c r="D19" s="24">
        <v>18.480084617709274</v>
      </c>
      <c r="E19" s="24">
        <v>60.570914862680681</v>
      </c>
      <c r="F19" s="24">
        <v>216.76222906549799</v>
      </c>
      <c r="G19" s="24">
        <v>2492.8846979136674</v>
      </c>
      <c r="H19" s="24">
        <v>63.424558259013274</v>
      </c>
      <c r="I19" s="24">
        <v>1517.1732276500779</v>
      </c>
      <c r="K19" s="24">
        <v>53.673606872617036</v>
      </c>
      <c r="L19" s="24">
        <v>59.910881221400444</v>
      </c>
      <c r="M19" s="24">
        <v>1517.1732276500779</v>
      </c>
      <c r="N19" s="24">
        <v>40.958669150580072</v>
      </c>
      <c r="O19" s="24">
        <v>66.829339519444787</v>
      </c>
      <c r="P19" s="24">
        <v>30.610818808777417</v>
      </c>
      <c r="Q19" s="24">
        <v>55.661085667560734</v>
      </c>
      <c r="R19" s="24">
        <v>31.20058888193816</v>
      </c>
      <c r="S19" s="24">
        <v>15.862096705486055</v>
      </c>
    </row>
    <row r="20" spans="1:19">
      <c r="A20" s="10">
        <v>39780</v>
      </c>
      <c r="B20" s="24">
        <v>42.290483783869625</v>
      </c>
      <c r="C20" s="24">
        <v>740.18135415102813</v>
      </c>
      <c r="D20" s="24">
        <v>18.674947113931697</v>
      </c>
      <c r="E20" s="24">
        <v>61.893180935955208</v>
      </c>
      <c r="F20" s="24">
        <v>211.94077934383509</v>
      </c>
      <c r="G20" s="24">
        <v>2669.8413020324401</v>
      </c>
      <c r="H20" s="24">
        <v>61.999139023025855</v>
      </c>
      <c r="I20" s="24">
        <v>1434.5405122329614</v>
      </c>
      <c r="K20" s="24">
        <v>57.151349777697185</v>
      </c>
      <c r="L20" s="24">
        <v>62.362899035205636</v>
      </c>
      <c r="M20" s="24">
        <v>1434.5405122329614</v>
      </c>
      <c r="N20" s="24">
        <v>42.290483783869625</v>
      </c>
      <c r="O20" s="24">
        <v>63.445915959413092</v>
      </c>
      <c r="P20" s="24">
        <v>27.584907836990585</v>
      </c>
      <c r="Q20" s="24">
        <v>64.744717779366624</v>
      </c>
      <c r="R20" s="24">
        <v>29.206671262245596</v>
      </c>
      <c r="S20" s="24">
        <v>17.467007892765007</v>
      </c>
    </row>
    <row r="21" spans="1:19">
      <c r="A21" s="10">
        <v>39752</v>
      </c>
      <c r="B21" s="24">
        <v>41.221133494152383</v>
      </c>
      <c r="C21" s="24">
        <v>735.05269479057176</v>
      </c>
      <c r="D21" s="24">
        <v>18.664641885766088</v>
      </c>
      <c r="E21" s="24">
        <v>57.377079955937681</v>
      </c>
      <c r="F21" s="24">
        <v>229.7378498953768</v>
      </c>
      <c r="G21" s="24">
        <v>2523.8275326082485</v>
      </c>
      <c r="H21" s="24">
        <v>53.922581677072579</v>
      </c>
      <c r="I21" s="24">
        <v>1322.8950188790839</v>
      </c>
      <c r="K21" s="24">
        <v>58.745269840621269</v>
      </c>
      <c r="L21" s="24">
        <v>62.546984456662479</v>
      </c>
      <c r="M21" s="24">
        <v>1322.8950188790839</v>
      </c>
      <c r="N21" s="24">
        <v>41.221133494152383</v>
      </c>
      <c r="O21" s="24">
        <v>61.193646863566094</v>
      </c>
      <c r="P21" s="24">
        <v>34.937447021943562</v>
      </c>
      <c r="Q21" s="24">
        <v>61.675693671416106</v>
      </c>
      <c r="R21" s="24">
        <v>32.888005660457573</v>
      </c>
      <c r="S21" s="24">
        <v>17.398076179491049</v>
      </c>
    </row>
    <row r="22" spans="1:19">
      <c r="A22" s="10">
        <v>39721</v>
      </c>
      <c r="B22" s="24">
        <v>43.748829863764684</v>
      </c>
      <c r="C22" s="24">
        <v>866.86751238552756</v>
      </c>
      <c r="D22" s="24">
        <v>21.116349350256872</v>
      </c>
      <c r="E22" s="24">
        <v>67.32801428210675</v>
      </c>
      <c r="F22" s="24">
        <v>305.18930869754024</v>
      </c>
      <c r="G22" s="24">
        <v>2621.4923047795173</v>
      </c>
      <c r="H22" s="24">
        <v>68.650277132991718</v>
      </c>
      <c r="I22" s="24">
        <v>1442.2971168717031</v>
      </c>
      <c r="K22" s="24">
        <v>60.052091127551492</v>
      </c>
      <c r="L22" s="24">
        <v>67.081226793576818</v>
      </c>
      <c r="M22" s="24">
        <v>1442.2971168717031</v>
      </c>
      <c r="N22" s="24">
        <v>43.748829863764684</v>
      </c>
      <c r="O22" s="24">
        <v>72.973097280374205</v>
      </c>
      <c r="P22" s="24">
        <v>48.38425579937303</v>
      </c>
      <c r="Q22" s="24">
        <v>65.521933929283875</v>
      </c>
      <c r="R22" s="24">
        <v>41.7720976489666</v>
      </c>
      <c r="S22" s="24">
        <v>20.464767094619251</v>
      </c>
    </row>
    <row r="23" spans="1:19">
      <c r="A23" s="10">
        <v>39689</v>
      </c>
      <c r="B23" s="24">
        <v>38.635044630094328</v>
      </c>
      <c r="C23" s="24">
        <v>855.24530851223528</v>
      </c>
      <c r="D23" s="24">
        <v>23.187700211544268</v>
      </c>
      <c r="E23" s="24">
        <v>66.02520927489121</v>
      </c>
      <c r="F23" s="24">
        <v>359.49405819416461</v>
      </c>
      <c r="G23" s="24">
        <v>2687.2480595308834</v>
      </c>
      <c r="H23" s="24">
        <v>69.838177641604702</v>
      </c>
      <c r="I23" s="24">
        <v>1399.6534609511107</v>
      </c>
      <c r="K23" s="24">
        <v>56.613136933932253</v>
      </c>
      <c r="L23" s="24">
        <v>67.158230661399784</v>
      </c>
      <c r="M23" s="24">
        <v>1399.6534609511107</v>
      </c>
      <c r="N23" s="24">
        <v>38.635044630094328</v>
      </c>
      <c r="O23" s="24">
        <v>73.631635924710523</v>
      </c>
      <c r="P23" s="24">
        <v>48.24781692789967</v>
      </c>
      <c r="Q23" s="24">
        <v>68.677823371636919</v>
      </c>
      <c r="R23" s="24">
        <v>45.303173500312781</v>
      </c>
      <c r="S23" s="24">
        <v>25.563825336802402</v>
      </c>
    </row>
    <row r="24" spans="1:19">
      <c r="A24" s="10">
        <v>39660</v>
      </c>
      <c r="B24" s="24">
        <v>40.491960454204857</v>
      </c>
      <c r="C24" s="24">
        <v>797.92013211229528</v>
      </c>
      <c r="D24" s="24">
        <v>23.89782411604714</v>
      </c>
      <c r="E24" s="24">
        <v>65.52937721076222</v>
      </c>
      <c r="F24" s="24">
        <v>378.71218761103859</v>
      </c>
      <c r="G24" s="24">
        <v>2640.5559704614716</v>
      </c>
      <c r="H24" s="24">
        <v>65.562226805383219</v>
      </c>
      <c r="I24" s="24">
        <v>1315.3140707774082</v>
      </c>
      <c r="K24" s="24">
        <v>52.206645845197556</v>
      </c>
      <c r="L24" s="24">
        <v>63.02885144801494</v>
      </c>
      <c r="M24" s="24">
        <v>1315.3140707774082</v>
      </c>
      <c r="N24" s="24">
        <v>40.491960454204857</v>
      </c>
      <c r="O24" s="24">
        <v>71.927219418354667</v>
      </c>
      <c r="P24" s="24">
        <v>42.750846394984308</v>
      </c>
      <c r="Q24" s="24">
        <v>67.043056965550491</v>
      </c>
      <c r="R24" s="24">
        <v>40.982242986680916</v>
      </c>
      <c r="S24" s="24">
        <v>24.514592221705225</v>
      </c>
    </row>
    <row r="25" spans="1:19">
      <c r="A25" s="10">
        <v>39629</v>
      </c>
      <c r="B25" s="24">
        <v>45.508539866249841</v>
      </c>
      <c r="C25" s="24">
        <v>850.57161086923884</v>
      </c>
      <c r="D25" s="24">
        <v>23.148352976730127</v>
      </c>
      <c r="E25" s="24">
        <v>67.182197993456072</v>
      </c>
      <c r="F25" s="24">
        <v>372.46967902404339</v>
      </c>
      <c r="G25" s="24">
        <v>2433.0979772036535</v>
      </c>
      <c r="H25" s="24">
        <v>81.002785315166477</v>
      </c>
      <c r="I25" s="24">
        <v>1354.167079415864</v>
      </c>
      <c r="K25" s="24">
        <v>49.581319924511519</v>
      </c>
      <c r="L25" s="24">
        <v>58.16949553625647</v>
      </c>
      <c r="M25" s="24">
        <v>1354.167079415864</v>
      </c>
      <c r="N25" s="24">
        <v>45.508539866249841</v>
      </c>
      <c r="O25" s="24">
        <v>66.540539398740165</v>
      </c>
      <c r="P25" s="24">
        <v>45.029375548589321</v>
      </c>
      <c r="Q25" s="24">
        <v>66.280862640379553</v>
      </c>
      <c r="R25" s="24">
        <v>40.907778574074861</v>
      </c>
      <c r="S25" s="24">
        <v>21.946227398140088</v>
      </c>
    </row>
    <row r="26" spans="1:19">
      <c r="A26" s="10">
        <v>39598</v>
      </c>
      <c r="B26" s="24">
        <v>49.047280282971791</v>
      </c>
      <c r="C26" s="24">
        <v>940.94355201921621</v>
      </c>
      <c r="D26" s="24">
        <v>28.079873073436083</v>
      </c>
      <c r="E26" s="24">
        <v>76.04907536318423</v>
      </c>
      <c r="F26" s="24">
        <v>409.48487899245902</v>
      </c>
      <c r="G26" s="24">
        <v>2843.2342149414349</v>
      </c>
      <c r="H26" s="24">
        <v>91.454836806604931</v>
      </c>
      <c r="I26" s="24">
        <v>1583.4934445766694</v>
      </c>
      <c r="K26" s="24">
        <v>54.264005332202863</v>
      </c>
      <c r="L26" s="24">
        <v>63.181985557931931</v>
      </c>
      <c r="M26" s="24">
        <v>1583.4934445766694</v>
      </c>
      <c r="N26" s="24">
        <v>49.047280282971791</v>
      </c>
      <c r="O26" s="24">
        <v>71.605696880540179</v>
      </c>
      <c r="P26" s="24">
        <v>46.145142319749198</v>
      </c>
      <c r="Q26" s="24">
        <v>73.872109119781342</v>
      </c>
      <c r="R26" s="24">
        <v>47.644370091891339</v>
      </c>
      <c r="S26" s="24">
        <v>24.322756307330692</v>
      </c>
    </row>
    <row r="27" spans="1:19">
      <c r="A27" s="10">
        <v>39568</v>
      </c>
      <c r="B27" s="24">
        <v>52.646828245608447</v>
      </c>
      <c r="C27" s="24">
        <v>980.07025972076246</v>
      </c>
      <c r="D27" s="24">
        <v>25.103535811423388</v>
      </c>
      <c r="E27" s="24">
        <v>74.094844234562288</v>
      </c>
      <c r="F27" s="24">
        <v>429.00752102333269</v>
      </c>
      <c r="G27" s="24">
        <v>2808.8169300523464</v>
      </c>
      <c r="H27" s="24">
        <v>95.96799949846006</v>
      </c>
      <c r="I27" s="24">
        <v>1579.9092890028005</v>
      </c>
      <c r="K27" s="24">
        <v>50.341204802047052</v>
      </c>
      <c r="L27" s="24">
        <v>64.13848092745414</v>
      </c>
      <c r="M27" s="24">
        <v>1579.9092890028005</v>
      </c>
      <c r="N27" s="24">
        <v>52.646828245608447</v>
      </c>
      <c r="O27" s="24">
        <v>68.081219870996961</v>
      </c>
      <c r="P27" s="24">
        <v>44.215290282131654</v>
      </c>
      <c r="Q27" s="24">
        <v>72.765392509668089</v>
      </c>
      <c r="R27" s="24">
        <v>44.513097217751486</v>
      </c>
      <c r="S27" s="24">
        <v>22.572179041027972</v>
      </c>
    </row>
    <row r="28" spans="1:19">
      <c r="A28" s="10">
        <v>39538</v>
      </c>
      <c r="B28" s="24">
        <v>50.977078910341795</v>
      </c>
      <c r="C28" s="24">
        <v>915.34161537306682</v>
      </c>
      <c r="D28" s="24">
        <v>25.59818676337262</v>
      </c>
      <c r="E28" s="24">
        <v>76.781935654216056</v>
      </c>
      <c r="F28" s="24">
        <v>368.7140234513796</v>
      </c>
      <c r="G28" s="24">
        <v>2668.2801792053187</v>
      </c>
      <c r="H28" s="24">
        <v>98.848297657551115</v>
      </c>
      <c r="I28" s="24">
        <v>1577.1244226419731</v>
      </c>
      <c r="K28" s="24">
        <v>53.412055681681764</v>
      </c>
      <c r="L28" s="24">
        <v>66.642541873969506</v>
      </c>
      <c r="M28" s="24">
        <v>1577.1244226419731</v>
      </c>
      <c r="N28" s="24">
        <v>50.977078910341795</v>
      </c>
      <c r="O28" s="24">
        <v>74.634131794349528</v>
      </c>
      <c r="P28" s="24">
        <v>44.44723636363635</v>
      </c>
      <c r="Q28" s="24">
        <v>74.8945728867523</v>
      </c>
      <c r="R28" s="24">
        <v>45.492215595410897</v>
      </c>
      <c r="S28" s="24">
        <v>19.899795417259234</v>
      </c>
    </row>
    <row r="29" spans="1:19">
      <c r="A29" s="10">
        <v>39507</v>
      </c>
      <c r="B29" s="24">
        <v>50.794742524435819</v>
      </c>
      <c r="C29" s="24">
        <v>958.27345743882256</v>
      </c>
      <c r="D29" s="24">
        <v>25.59818676337262</v>
      </c>
      <c r="E29" s="24">
        <v>75.140168001274162</v>
      </c>
      <c r="F29" s="24">
        <v>386.95094555647654</v>
      </c>
      <c r="G29" s="24">
        <v>2609.9623656066474</v>
      </c>
      <c r="H29" s="24">
        <v>93.141097022267132</v>
      </c>
      <c r="I29" s="24">
        <v>1481.5135647752131</v>
      </c>
      <c r="K29" s="24">
        <v>54.873720258540303</v>
      </c>
      <c r="L29" s="24">
        <v>62.942861715551388</v>
      </c>
      <c r="M29" s="24">
        <v>1481.5135647752131</v>
      </c>
      <c r="N29" s="24">
        <v>50.794742524435819</v>
      </c>
      <c r="O29" s="24">
        <v>72.890671494851219</v>
      </c>
      <c r="P29" s="24">
        <v>41.277306583072082</v>
      </c>
      <c r="Q29" s="24">
        <v>74.184954948193408</v>
      </c>
      <c r="R29" s="24">
        <v>47.027379244583997</v>
      </c>
      <c r="S29" s="24">
        <v>22.181300940884011</v>
      </c>
    </row>
    <row r="30" spans="1:19">
      <c r="A30" s="10">
        <v>39478</v>
      </c>
      <c r="B30" s="24">
        <v>49.518387823094017</v>
      </c>
      <c r="C30" s="24">
        <v>968.32397537907184</v>
      </c>
      <c r="D30" s="24">
        <v>26.800151103052279</v>
      </c>
      <c r="E30" s="24">
        <v>78.710092733166718</v>
      </c>
      <c r="F30" s="24">
        <v>324.322851277192</v>
      </c>
      <c r="G30" s="24">
        <v>2478.0391575534704</v>
      </c>
      <c r="H30" s="24">
        <v>92.684471871965897</v>
      </c>
      <c r="I30" s="24">
        <v>1534.4249862431407</v>
      </c>
      <c r="K30" s="24">
        <v>57.84409435547505</v>
      </c>
      <c r="L30" s="24">
        <v>62.219998826684908</v>
      </c>
      <c r="M30" s="24">
        <v>1534.4249862431407</v>
      </c>
      <c r="N30" s="24">
        <v>49.518387823094017</v>
      </c>
      <c r="O30" s="24">
        <v>73.283464448719428</v>
      </c>
      <c r="P30" s="24">
        <v>40.928629467084626</v>
      </c>
      <c r="Q30" s="24">
        <v>74.899144746457708</v>
      </c>
      <c r="R30" s="24">
        <v>47.421420094624388</v>
      </c>
      <c r="S30" s="24">
        <v>20.178205985219371</v>
      </c>
    </row>
    <row r="31" spans="1:19">
      <c r="A31" s="10">
        <v>39447</v>
      </c>
      <c r="B31" s="24">
        <v>50.737126296533638</v>
      </c>
      <c r="C31" s="24">
        <v>996.61432217384743</v>
      </c>
      <c r="D31" s="24">
        <v>33.284950135992744</v>
      </c>
      <c r="E31" s="24">
        <v>93.524309678997795</v>
      </c>
      <c r="F31" s="24">
        <v>386.0035729795884</v>
      </c>
      <c r="G31" s="24">
        <v>2756.1094016136421</v>
      </c>
      <c r="H31" s="24">
        <v>104.5554982928351</v>
      </c>
      <c r="I31" s="24">
        <v>1754.4238853469421</v>
      </c>
      <c r="K31" s="24">
        <v>61.049070056667389</v>
      </c>
      <c r="L31" s="24">
        <v>69.475460505595905</v>
      </c>
      <c r="M31" s="24">
        <v>1754.4238853469421</v>
      </c>
      <c r="N31" s="24">
        <v>50.737126296533638</v>
      </c>
      <c r="O31" s="24">
        <v>74.327111236845113</v>
      </c>
      <c r="P31" s="24">
        <v>42.276342319749205</v>
      </c>
      <c r="Q31" s="24">
        <v>79.290742554897676</v>
      </c>
      <c r="R31" s="24">
        <v>48.69529343884944</v>
      </c>
      <c r="S31" s="24">
        <v>21.820788577445445</v>
      </c>
    </row>
    <row r="32" spans="1:19">
      <c r="A32" s="10">
        <v>39416</v>
      </c>
      <c r="B32" s="24">
        <v>52.704530725348782</v>
      </c>
      <c r="C32" s="24">
        <v>992.97462843416872</v>
      </c>
      <c r="D32" s="24">
        <v>32.865246297975212</v>
      </c>
      <c r="E32" s="24">
        <v>90.613038114887871</v>
      </c>
      <c r="F32" s="24">
        <v>363.11437482727291</v>
      </c>
      <c r="G32" s="24">
        <v>2733.40946202949</v>
      </c>
      <c r="H32" s="24">
        <v>104.09887314253388</v>
      </c>
      <c r="I32" s="24">
        <v>1656.0278146567571</v>
      </c>
      <c r="K32" s="24">
        <v>60.777393298483304</v>
      </c>
      <c r="L32" s="24">
        <v>70.024347070726222</v>
      </c>
      <c r="M32" s="24">
        <v>1656.0278146567571</v>
      </c>
      <c r="N32" s="24">
        <v>52.704530725348782</v>
      </c>
      <c r="O32" s="24">
        <v>76.348340236128436</v>
      </c>
      <c r="P32" s="24">
        <v>42.964600626959239</v>
      </c>
      <c r="Q32" s="24">
        <v>78.293750577713908</v>
      </c>
      <c r="R32" s="24">
        <v>47.372220393438241</v>
      </c>
      <c r="S32" s="24">
        <v>24.581237807502177</v>
      </c>
    </row>
    <row r="33" spans="1:19">
      <c r="A33" s="10">
        <v>39386</v>
      </c>
      <c r="B33" s="24">
        <v>52.43576999758956</v>
      </c>
      <c r="C33" s="24">
        <v>1039.5461642396033</v>
      </c>
      <c r="D33" s="24">
        <v>30.443517679057109</v>
      </c>
      <c r="E33" s="24">
        <v>86.51813695537507</v>
      </c>
      <c r="F33" s="24">
        <v>358.90195033360953</v>
      </c>
      <c r="G33" s="24">
        <v>2637.8829045840876</v>
      </c>
      <c r="H33" s="24">
        <v>102.27267941306968</v>
      </c>
      <c r="I33" s="24">
        <v>1493.3670896325143</v>
      </c>
      <c r="K33" s="24">
        <v>58.613481688428735</v>
      </c>
      <c r="L33" s="24">
        <v>65.785015819169516</v>
      </c>
      <c r="M33" s="24">
        <v>1493.3670896325143</v>
      </c>
      <c r="N33" s="24">
        <v>52.43576999758956</v>
      </c>
      <c r="O33" s="24">
        <v>72.715904039832552</v>
      </c>
      <c r="P33" s="24">
        <v>42.026204388714724</v>
      </c>
      <c r="Q33" s="24">
        <v>80.737083028840317</v>
      </c>
      <c r="R33" s="24">
        <v>52.635923559528941</v>
      </c>
      <c r="S33" s="24">
        <v>28.605219754413341</v>
      </c>
    </row>
    <row r="34" spans="1:19">
      <c r="A34" s="10">
        <v>39353</v>
      </c>
      <c r="B34" s="24">
        <v>50.24773336671791</v>
      </c>
      <c r="C34" s="24">
        <v>982.92411049391944</v>
      </c>
      <c r="D34" s="24">
        <v>31.587398005439702</v>
      </c>
      <c r="E34" s="24">
        <v>87.816265638464785</v>
      </c>
      <c r="F34" s="24">
        <v>365.44897153460442</v>
      </c>
      <c r="G34" s="24">
        <v>2716.3858459566054</v>
      </c>
      <c r="H34" s="24">
        <v>109.80607377781786</v>
      </c>
      <c r="I34" s="24">
        <v>1419.8473799243859</v>
      </c>
      <c r="K34" s="24">
        <v>56.763151107172646</v>
      </c>
      <c r="L34" s="24">
        <v>66.232561799741887</v>
      </c>
      <c r="M34" s="24">
        <v>1419.8473799243859</v>
      </c>
      <c r="N34" s="24">
        <v>50.24773336671791</v>
      </c>
      <c r="O34" s="24">
        <v>67.666116178190222</v>
      </c>
      <c r="P34" s="24">
        <v>40.648171786833842</v>
      </c>
      <c r="Q34" s="24">
        <v>87.4867807610418</v>
      </c>
      <c r="R34" s="24">
        <v>51.835874364565043</v>
      </c>
      <c r="S34" s="24">
        <v>28.78517774559214</v>
      </c>
    </row>
    <row r="35" spans="1:19">
      <c r="A35" s="10">
        <v>39325</v>
      </c>
      <c r="B35" s="24">
        <v>47.435923442150902</v>
      </c>
      <c r="C35" s="24">
        <v>996.61432217384743</v>
      </c>
      <c r="D35" s="24">
        <v>32.903656693865209</v>
      </c>
      <c r="E35" s="24">
        <v>82.070007999772301</v>
      </c>
      <c r="F35" s="24">
        <v>353.30230170950279</v>
      </c>
      <c r="G35" s="24">
        <v>2552.7600646988494</v>
      </c>
      <c r="H35" s="24">
        <v>109.121136052366</v>
      </c>
      <c r="I35" s="24">
        <v>1436.3892366546302</v>
      </c>
      <c r="K35" s="24">
        <v>55.655725606065609</v>
      </c>
      <c r="L35" s="24">
        <v>61.496262312089485</v>
      </c>
      <c r="M35" s="24">
        <v>1436.3892366546302</v>
      </c>
      <c r="N35" s="24">
        <v>47.435923442150902</v>
      </c>
      <c r="O35" s="24">
        <v>62.922233337105382</v>
      </c>
      <c r="P35" s="24">
        <v>39.814378683385563</v>
      </c>
      <c r="Q35" s="24">
        <v>85.065327924219801</v>
      </c>
      <c r="R35" s="24">
        <v>54.354145556358596</v>
      </c>
      <c r="S35" s="24">
        <v>26.098679769574083</v>
      </c>
    </row>
    <row r="36" spans="1:19">
      <c r="A36" s="10">
        <v>39294</v>
      </c>
      <c r="B36" s="24">
        <v>49.134567143206823</v>
      </c>
      <c r="C36" s="24">
        <v>1035.9064704999246</v>
      </c>
      <c r="D36" s="24">
        <v>34.258325778180712</v>
      </c>
      <c r="E36" s="24">
        <v>80.571411442036151</v>
      </c>
      <c r="F36" s="24">
        <v>321.98825456986049</v>
      </c>
      <c r="G36" s="24">
        <v>2485.5699093620451</v>
      </c>
      <c r="H36" s="24">
        <v>109.80607377781786</v>
      </c>
      <c r="I36" s="24">
        <v>1424.4425133585303</v>
      </c>
      <c r="K36" s="24">
        <v>56.269958093175617</v>
      </c>
      <c r="L36" s="24">
        <v>58.247747440835084</v>
      </c>
      <c r="M36" s="24">
        <v>1424.4425133585303</v>
      </c>
      <c r="N36" s="24">
        <v>49.134567143206823</v>
      </c>
      <c r="O36" s="24">
        <v>62.618683338991396</v>
      </c>
      <c r="P36" s="24">
        <v>43.098007523510958</v>
      </c>
      <c r="Q36" s="24">
        <v>82.684695263338824</v>
      </c>
      <c r="R36" s="24">
        <v>55.392436547606749</v>
      </c>
      <c r="S36" s="24">
        <v>26.796992316951425</v>
      </c>
    </row>
    <row r="37" spans="1:19">
      <c r="A37" s="10">
        <v>39262</v>
      </c>
      <c r="B37" s="24">
        <v>50.602832184492229</v>
      </c>
      <c r="C37" s="24">
        <v>1105.3088124906167</v>
      </c>
      <c r="D37" s="24">
        <v>33.714959202175876</v>
      </c>
      <c r="E37" s="24">
        <v>83.807238794717108</v>
      </c>
      <c r="F37" s="24">
        <v>301.41673575743204</v>
      </c>
      <c r="G37" s="24">
        <v>2563.3613023728108</v>
      </c>
      <c r="H37" s="24">
        <v>105.01212344313636</v>
      </c>
      <c r="I37" s="24">
        <v>1484.1764763016274</v>
      </c>
      <c r="K37" s="24">
        <v>57.440629445098459</v>
      </c>
      <c r="L37" s="24">
        <v>57.296493825686561</v>
      </c>
      <c r="M37" s="24">
        <v>1484.1764763016274</v>
      </c>
      <c r="N37" s="24">
        <v>50.602832184492229</v>
      </c>
      <c r="O37" s="24">
        <v>61.205917769982307</v>
      </c>
      <c r="P37" s="24">
        <v>43.567963636363615</v>
      </c>
      <c r="Q37" s="24">
        <v>80.704100326679963</v>
      </c>
      <c r="R37" s="24">
        <v>60.034273220326632</v>
      </c>
      <c r="S37" s="24">
        <v>28.922593886329327</v>
      </c>
    </row>
    <row r="38" spans="1:19">
      <c r="A38" s="10">
        <v>39233</v>
      </c>
      <c r="B38" s="24">
        <v>51.168989250285421</v>
      </c>
      <c r="C38" s="24">
        <v>1064.2381774508328</v>
      </c>
      <c r="D38" s="24">
        <v>33.380507706255656</v>
      </c>
      <c r="E38" s="24">
        <v>84.284507269134494</v>
      </c>
      <c r="F38" s="24">
        <v>338.3473488886255</v>
      </c>
      <c r="G38" s="24">
        <v>2573.6710193968906</v>
      </c>
      <c r="H38" s="24">
        <v>109.34944862751662</v>
      </c>
      <c r="I38" s="24">
        <v>1432.7132684923536</v>
      </c>
      <c r="K38" s="24">
        <v>62.102440606461435</v>
      </c>
      <c r="L38" s="24">
        <v>59.506267705222093</v>
      </c>
      <c r="M38" s="24">
        <v>1432.7132684923536</v>
      </c>
      <c r="N38" s="24">
        <v>51.168989250285421</v>
      </c>
      <c r="O38" s="24">
        <v>63.197399117347551</v>
      </c>
      <c r="P38" s="24">
        <v>45.281029467084615</v>
      </c>
      <c r="Q38" s="24">
        <v>81.791876375156576</v>
      </c>
      <c r="R38" s="24">
        <v>58.580887452854832</v>
      </c>
      <c r="S38" s="24">
        <v>26.368045224473033</v>
      </c>
    </row>
    <row r="39" spans="1:19">
      <c r="A39" s="10">
        <v>39202</v>
      </c>
      <c r="B39" s="24">
        <v>50.813976684349292</v>
      </c>
      <c r="C39" s="24">
        <v>1038.6362408046837</v>
      </c>
      <c r="D39" s="24">
        <v>32.706920519794494</v>
      </c>
      <c r="E39" s="24">
        <v>82.982930387446956</v>
      </c>
      <c r="F39" s="24">
        <v>322.5296103280823</v>
      </c>
      <c r="G39" s="24">
        <v>2578.3573625787635</v>
      </c>
      <c r="H39" s="24">
        <v>105.77285848856432</v>
      </c>
      <c r="I39" s="24">
        <v>1419.0965954750309</v>
      </c>
      <c r="K39" s="24">
        <v>62.04698365352936</v>
      </c>
      <c r="L39" s="24">
        <v>60.30226554796905</v>
      </c>
      <c r="M39" s="24">
        <v>1419.0965954750309</v>
      </c>
      <c r="N39" s="24">
        <v>50.813976684349292</v>
      </c>
      <c r="O39" s="24">
        <v>63.933529553770164</v>
      </c>
      <c r="P39" s="24">
        <v>49.22562884012536</v>
      </c>
      <c r="Q39" s="24">
        <v>76.538809573657105</v>
      </c>
      <c r="R39" s="24">
        <v>55.825482566155081</v>
      </c>
      <c r="S39" s="24">
        <v>24.742409794630827</v>
      </c>
    </row>
    <row r="40" spans="1:19">
      <c r="A40" s="10">
        <v>39171</v>
      </c>
      <c r="B40" s="24">
        <v>48.549003413823833</v>
      </c>
      <c r="C40" s="24">
        <v>1010.1390932292444</v>
      </c>
      <c r="D40" s="24">
        <v>31.506829857963123</v>
      </c>
      <c r="E40" s="24">
        <v>76.965445949456708</v>
      </c>
      <c r="F40" s="24">
        <v>244.74355481858726</v>
      </c>
      <c r="G40" s="24">
        <v>2479.9465355198381</v>
      </c>
      <c r="H40" s="24">
        <v>113.83928906707141</v>
      </c>
      <c r="I40" s="24">
        <v>1378.5764088161347</v>
      </c>
      <c r="K40" s="24">
        <v>58.63809460574128</v>
      </c>
      <c r="L40" s="24">
        <v>58.81710180875789</v>
      </c>
      <c r="M40" s="24">
        <v>1378.5764088161347</v>
      </c>
      <c r="N40" s="24">
        <v>48.549003413823833</v>
      </c>
      <c r="O40" s="24">
        <v>62.701480970163367</v>
      </c>
      <c r="P40" s="24">
        <v>46.765181191222545</v>
      </c>
      <c r="Q40" s="24">
        <v>70.676052624302358</v>
      </c>
      <c r="R40" s="24">
        <v>57.674460525596572</v>
      </c>
      <c r="S40" s="24">
        <v>26.324459707139756</v>
      </c>
    </row>
    <row r="41" spans="1:19">
      <c r="A41" s="10">
        <v>39141</v>
      </c>
      <c r="B41" s="24">
        <v>46.299986733361109</v>
      </c>
      <c r="C41" s="24">
        <v>974.19711754991704</v>
      </c>
      <c r="D41" s="24">
        <v>29.939498337866418</v>
      </c>
      <c r="E41" s="24">
        <v>74.51698876701164</v>
      </c>
      <c r="F41" s="24">
        <v>246.11386158158621</v>
      </c>
      <c r="G41" s="24">
        <v>2403.0933630496102</v>
      </c>
      <c r="H41" s="24">
        <v>107.05588923682339</v>
      </c>
      <c r="I41" s="24">
        <v>1225.5016109468277</v>
      </c>
      <c r="K41" s="24">
        <v>58.361900286784639</v>
      </c>
      <c r="L41" s="24">
        <v>59.124368457996361</v>
      </c>
      <c r="M41" s="24">
        <v>1225.5016109468277</v>
      </c>
      <c r="N41" s="24">
        <v>46.299986733361109</v>
      </c>
      <c r="O41" s="24">
        <v>63.283543359360309</v>
      </c>
      <c r="P41" s="24">
        <v>45.826784952978031</v>
      </c>
      <c r="Q41" s="24">
        <v>68.503113018609355</v>
      </c>
      <c r="R41" s="24">
        <v>59.253504989341096</v>
      </c>
      <c r="S41" s="24">
        <v>24.104232339583323</v>
      </c>
    </row>
    <row r="42" spans="1:19">
      <c r="A42" s="10">
        <v>39113</v>
      </c>
      <c r="B42" s="24">
        <v>48.74833141185065</v>
      </c>
      <c r="C42" s="24">
        <v>1008.319246359405</v>
      </c>
      <c r="D42" s="24">
        <v>33.168782109398606</v>
      </c>
      <c r="E42" s="24">
        <v>76.372166848241122</v>
      </c>
      <c r="F42" s="24">
        <v>255.19848789924581</v>
      </c>
      <c r="G42" s="24">
        <v>2273.1453561344065</v>
      </c>
      <c r="H42" s="24">
        <v>109.56272448736834</v>
      </c>
      <c r="I42" s="24">
        <v>1246.2117591907711</v>
      </c>
      <c r="K42" s="24">
        <v>60.230924222961647</v>
      </c>
      <c r="L42" s="24">
        <v>60.40947190527848</v>
      </c>
      <c r="M42" s="24">
        <v>1246.2117591907711</v>
      </c>
      <c r="N42" s="24">
        <v>48.74833141185065</v>
      </c>
      <c r="O42" s="24">
        <v>64.119080532609146</v>
      </c>
      <c r="P42" s="24">
        <v>45.473559874608114</v>
      </c>
      <c r="Q42" s="24">
        <v>68.276479401784741</v>
      </c>
      <c r="R42" s="24">
        <v>60.975051290304954</v>
      </c>
      <c r="S42" s="24">
        <v>24.909098306758334</v>
      </c>
    </row>
    <row r="43" spans="1:19">
      <c r="A43" s="10">
        <v>39080</v>
      </c>
      <c r="B43" s="24">
        <v>46.679581073177651</v>
      </c>
      <c r="C43" s="24">
        <v>1013.7374268127904</v>
      </c>
      <c r="D43" s="24">
        <v>30.785463886370501</v>
      </c>
      <c r="E43" s="24">
        <v>71.475299718948207</v>
      </c>
      <c r="F43" s="24">
        <v>256.56879466224473</v>
      </c>
      <c r="G43" s="24">
        <v>2166.4035828299857</v>
      </c>
      <c r="H43" s="24">
        <v>105.43376521498713</v>
      </c>
      <c r="I43" s="24">
        <v>1285.8311430954809</v>
      </c>
      <c r="K43" s="24">
        <v>58.780942992928679</v>
      </c>
      <c r="L43" s="24">
        <v>59.568170328301804</v>
      </c>
      <c r="M43" s="24">
        <v>1285.8311430954809</v>
      </c>
      <c r="N43" s="24">
        <v>46.679581073177651</v>
      </c>
      <c r="O43" s="24">
        <v>60.953062728678702</v>
      </c>
      <c r="P43" s="24">
        <v>39.07760877742944</v>
      </c>
      <c r="Q43" s="24">
        <v>71.612304179685864</v>
      </c>
      <c r="R43" s="24">
        <v>60.591426593218387</v>
      </c>
      <c r="S43" s="24">
        <v>24.860940534471045</v>
      </c>
    </row>
    <row r="44" spans="1:19">
      <c r="A44" s="10">
        <v>39051</v>
      </c>
      <c r="B44" s="24">
        <v>42.31428929120645</v>
      </c>
      <c r="C44" s="24">
        <v>964.31204023419866</v>
      </c>
      <c r="D44" s="24">
        <v>29.625657298277421</v>
      </c>
      <c r="E44" s="24">
        <v>71.663628045106378</v>
      </c>
      <c r="F44" s="24">
        <v>234.72847329148394</v>
      </c>
      <c r="G44" s="24">
        <v>2099.5733662547705</v>
      </c>
      <c r="H44" s="24">
        <v>98.945575999382797</v>
      </c>
      <c r="I44" s="24">
        <v>1227.3021770674072</v>
      </c>
      <c r="K44" s="24">
        <v>58.643391056302214</v>
      </c>
      <c r="L44" s="24">
        <v>58.196453130178284</v>
      </c>
      <c r="M44" s="24">
        <v>1227.3021770674072</v>
      </c>
      <c r="N44" s="24">
        <v>42.31428929120645</v>
      </c>
      <c r="O44" s="24">
        <v>60.77556840556754</v>
      </c>
      <c r="P44" s="24">
        <v>39.056384952978028</v>
      </c>
      <c r="Q44" s="24">
        <v>74.856038640664011</v>
      </c>
      <c r="R44" s="24">
        <v>59.82838798428191</v>
      </c>
      <c r="S44" s="24">
        <v>25.101679697484059</v>
      </c>
    </row>
    <row r="45" spans="1:19">
      <c r="A45" s="10">
        <v>39021</v>
      </c>
      <c r="B45" s="24">
        <v>42.190949162613485</v>
      </c>
      <c r="C45" s="24">
        <v>925.64029425011222</v>
      </c>
      <c r="D45" s="24">
        <v>29.422363251737682</v>
      </c>
      <c r="E45" s="24">
        <v>71.757815825984068</v>
      </c>
      <c r="F45" s="24">
        <v>237.46908681748181</v>
      </c>
      <c r="G45" s="24">
        <v>2117.2097706325085</v>
      </c>
      <c r="H45" s="24">
        <v>97.76596102777124</v>
      </c>
      <c r="I45" s="24">
        <v>1143.9668355020253</v>
      </c>
      <c r="K45" s="24">
        <v>59.15652364888156</v>
      </c>
      <c r="L45" s="24">
        <v>58.752578308491309</v>
      </c>
      <c r="M45" s="24">
        <v>1143.9668355020253</v>
      </c>
      <c r="N45" s="24">
        <v>42.190949162613485</v>
      </c>
      <c r="O45" s="24">
        <v>59.766503262796618</v>
      </c>
      <c r="P45" s="24">
        <v>38.205915987460791</v>
      </c>
      <c r="Q45" s="24">
        <v>72.042385553400578</v>
      </c>
      <c r="R45" s="24">
        <v>55.988816709282062</v>
      </c>
      <c r="S45" s="24">
        <v>23.869208495262814</v>
      </c>
    </row>
    <row r="46" spans="1:19">
      <c r="A46" s="10">
        <v>38989</v>
      </c>
      <c r="B46" s="24">
        <v>39.628752057730424</v>
      </c>
      <c r="C46" s="24">
        <v>899.58339588650313</v>
      </c>
      <c r="D46" s="24">
        <v>30.331097008159563</v>
      </c>
      <c r="E46" s="24">
        <v>75.430430746255837</v>
      </c>
      <c r="F46" s="24">
        <v>221.09307513127231</v>
      </c>
      <c r="G46" s="24">
        <v>2055.0206817914291</v>
      </c>
      <c r="H46" s="24">
        <v>99.093181306704636</v>
      </c>
      <c r="I46" s="24">
        <v>1158.0356422094299</v>
      </c>
      <c r="K46" s="24">
        <v>57.467890587691478</v>
      </c>
      <c r="L46" s="24">
        <v>57.162579481806411</v>
      </c>
      <c r="M46" s="24">
        <v>1158.0356422094299</v>
      </c>
      <c r="N46" s="24">
        <v>39.628752057730424</v>
      </c>
      <c r="O46" s="24">
        <v>57.715278714495916</v>
      </c>
      <c r="P46" s="24">
        <v>38.148308463949817</v>
      </c>
      <c r="Q46" s="24">
        <v>68.003474065091126</v>
      </c>
      <c r="R46" s="24">
        <v>53.355081353893993</v>
      </c>
      <c r="S46" s="24">
        <v>22.511795456581055</v>
      </c>
    </row>
    <row r="47" spans="1:19">
      <c r="A47" s="10">
        <v>38960</v>
      </c>
      <c r="B47" s="24">
        <v>41.071141547562767</v>
      </c>
      <c r="C47" s="24">
        <v>891.93176700195136</v>
      </c>
      <c r="D47" s="24">
        <v>27.829737080689029</v>
      </c>
      <c r="E47" s="24">
        <v>76.93715182671562</v>
      </c>
      <c r="F47" s="24">
        <v>227.45400529037846</v>
      </c>
      <c r="G47" s="24">
        <v>2023.4608942112823</v>
      </c>
      <c r="H47" s="24">
        <v>91.572675555069821</v>
      </c>
      <c r="I47" s="24">
        <v>1104.3983815991865</v>
      </c>
      <c r="K47" s="24">
        <v>54.55795833833438</v>
      </c>
      <c r="L47" s="24">
        <v>57.088820509548107</v>
      </c>
      <c r="M47" s="24">
        <v>1104.3983815991865</v>
      </c>
      <c r="N47" s="24">
        <v>41.071141547562767</v>
      </c>
      <c r="O47" s="24">
        <v>55.633438874429523</v>
      </c>
      <c r="P47" s="24">
        <v>34.866195611285242</v>
      </c>
      <c r="Q47" s="24">
        <v>65.518015192393591</v>
      </c>
      <c r="R47" s="24">
        <v>54.58019823748414</v>
      </c>
      <c r="S47" s="24">
        <v>18.468480822962203</v>
      </c>
    </row>
    <row r="48" spans="1:19">
      <c r="A48" s="10">
        <v>38929</v>
      </c>
      <c r="B48" s="24">
        <v>39.068891376124157</v>
      </c>
      <c r="C48" s="24">
        <v>913.06680678576743</v>
      </c>
      <c r="D48" s="24">
        <v>26.223995164702327</v>
      </c>
      <c r="E48" s="24">
        <v>73.876663010954445</v>
      </c>
      <c r="F48" s="24">
        <v>223.36000236882609</v>
      </c>
      <c r="G48" s="24">
        <v>1975.0321749847192</v>
      </c>
      <c r="H48" s="24">
        <v>89.213445611846709</v>
      </c>
      <c r="I48" s="24">
        <v>1113.1916023304379</v>
      </c>
      <c r="K48" s="24">
        <v>54.676505364124573</v>
      </c>
      <c r="L48" s="24">
        <v>51.831840087442842</v>
      </c>
      <c r="M48" s="24">
        <v>1113.1916023304379</v>
      </c>
      <c r="N48" s="24">
        <v>39.068891376124157</v>
      </c>
      <c r="O48" s="24">
        <v>55.131571196861714</v>
      </c>
      <c r="P48" s="24">
        <v>35.301284012539156</v>
      </c>
      <c r="Q48" s="24">
        <v>63.912312751577176</v>
      </c>
      <c r="R48" s="24">
        <v>51.663675410413539</v>
      </c>
      <c r="S48" s="24">
        <v>19.19840156763027</v>
      </c>
    </row>
    <row r="49" spans="1:19">
      <c r="A49" s="10">
        <v>38898</v>
      </c>
      <c r="B49" s="24">
        <v>37.335401932444768</v>
      </c>
      <c r="C49" s="24">
        <v>865.00630535955509</v>
      </c>
      <c r="D49" s="24">
        <v>25.499818676337259</v>
      </c>
      <c r="E49" s="24">
        <v>69.544780860136015</v>
      </c>
      <c r="F49" s="24">
        <v>217.89569268427482</v>
      </c>
      <c r="G49" s="24">
        <v>1857.3393392264788</v>
      </c>
      <c r="H49" s="24">
        <v>87.738620025591473</v>
      </c>
      <c r="I49" s="24">
        <v>1069.2265380619738</v>
      </c>
      <c r="K49" s="24">
        <v>55.348687251489451</v>
      </c>
      <c r="L49" s="24">
        <v>50.999399571431212</v>
      </c>
      <c r="M49" s="24">
        <v>1069.2265380619738</v>
      </c>
      <c r="N49" s="24">
        <v>37.335401932444768</v>
      </c>
      <c r="O49" s="24">
        <v>55.385169929463274</v>
      </c>
      <c r="P49" s="24">
        <v>36.579261442006242</v>
      </c>
      <c r="Q49" s="24">
        <v>73.326751569209222</v>
      </c>
      <c r="R49" s="24">
        <v>51.161262245598273</v>
      </c>
      <c r="S49" s="24">
        <v>20.856490067961229</v>
      </c>
    </row>
    <row r="50" spans="1:19">
      <c r="A50" s="10">
        <v>38868</v>
      </c>
      <c r="B50" s="24">
        <v>35.320472740794159</v>
      </c>
      <c r="C50" s="24">
        <v>886.55494670469852</v>
      </c>
      <c r="D50" s="24">
        <v>25.312450891508004</v>
      </c>
      <c r="E50" s="24">
        <v>65.777978158986556</v>
      </c>
      <c r="F50" s="24">
        <v>222.90323344782647</v>
      </c>
      <c r="G50" s="24">
        <v>1806.7682406933359</v>
      </c>
      <c r="H50" s="24">
        <v>88.77093656162198</v>
      </c>
      <c r="I50" s="24">
        <v>1050.7611209889433</v>
      </c>
      <c r="K50" s="24">
        <v>57.363986689922683</v>
      </c>
      <c r="L50" s="24">
        <v>49.761097502485569</v>
      </c>
      <c r="M50" s="24">
        <v>1050.7611209889433</v>
      </c>
      <c r="N50" s="24">
        <v>35.320472740794159</v>
      </c>
      <c r="O50" s="24">
        <v>55.791969069442914</v>
      </c>
      <c r="P50" s="24">
        <v>38.725899686520343</v>
      </c>
      <c r="Q50" s="24">
        <v>75.950345917291216</v>
      </c>
      <c r="R50" s="24">
        <v>51.979927543713671</v>
      </c>
      <c r="S50" s="24">
        <v>23.096745900153138</v>
      </c>
    </row>
    <row r="51" spans="1:19">
      <c r="A51" s="10">
        <v>38835</v>
      </c>
      <c r="B51" s="24">
        <v>37.411734809231334</v>
      </c>
      <c r="C51" s="24">
        <v>935.52537156583048</v>
      </c>
      <c r="D51" s="24">
        <v>27.274191598670289</v>
      </c>
      <c r="E51" s="24">
        <v>68.275418655759694</v>
      </c>
      <c r="F51" s="24">
        <v>236.06494531959399</v>
      </c>
      <c r="G51" s="24">
        <v>1838.0299632824813</v>
      </c>
      <c r="H51" s="24">
        <v>98.355768513577033</v>
      </c>
      <c r="I51" s="24">
        <v>1109.5551309043067</v>
      </c>
      <c r="K51" s="24">
        <v>58.262669727746079</v>
      </c>
      <c r="L51" s="24">
        <v>53.393383676099148</v>
      </c>
      <c r="M51" s="24">
        <v>1109.5551309043067</v>
      </c>
      <c r="N51" s="24">
        <v>37.411734809231334</v>
      </c>
      <c r="O51" s="24">
        <v>54.663913318999704</v>
      </c>
      <c r="P51" s="24">
        <v>35.111785579937276</v>
      </c>
      <c r="Q51" s="24">
        <v>77.136743510841356</v>
      </c>
      <c r="R51" s="24">
        <v>54.701867768795815</v>
      </c>
      <c r="S51" s="24">
        <v>25.035431699074408</v>
      </c>
    </row>
    <row r="52" spans="1:19">
      <c r="A52" s="10">
        <v>38807</v>
      </c>
      <c r="B52" s="24">
        <v>37.171609691746838</v>
      </c>
      <c r="C52" s="24">
        <v>885.39686233298255</v>
      </c>
      <c r="D52" s="24">
        <v>27.457812027802955</v>
      </c>
      <c r="E52" s="24">
        <v>67.532308240128827</v>
      </c>
      <c r="F52" s="24">
        <v>219.95961151249543</v>
      </c>
      <c r="G52" s="24">
        <v>1862.8562187904638</v>
      </c>
      <c r="H52" s="24">
        <v>97.545933989622057</v>
      </c>
      <c r="I52" s="24">
        <v>1121.9366647606005</v>
      </c>
      <c r="K52" s="24">
        <v>54.089689797565249</v>
      </c>
      <c r="L52" s="24">
        <v>52.570802650457068</v>
      </c>
      <c r="M52" s="24">
        <v>1121.9366647606005</v>
      </c>
      <c r="N52" s="24">
        <v>37.171609691746838</v>
      </c>
      <c r="O52" s="24">
        <v>52.501135076006236</v>
      </c>
      <c r="P52" s="24">
        <v>35.178489028213136</v>
      </c>
      <c r="Q52" s="24">
        <v>68.342444806105476</v>
      </c>
      <c r="R52" s="24">
        <v>51.183424273159595</v>
      </c>
      <c r="S52" s="24">
        <v>24.520108746704064</v>
      </c>
    </row>
    <row r="53" spans="1:19">
      <c r="A53" s="10">
        <v>38776</v>
      </c>
      <c r="B53" s="24">
        <v>35.609675154201312</v>
      </c>
      <c r="C53" s="24">
        <v>830.18105389581103</v>
      </c>
      <c r="D53" s="24">
        <v>26.562194016319122</v>
      </c>
      <c r="E53" s="24">
        <v>68.972096479312938</v>
      </c>
      <c r="F53" s="24">
        <v>218.26787476805231</v>
      </c>
      <c r="G53" s="24">
        <v>1847.3848014431735</v>
      </c>
      <c r="H53" s="24">
        <v>94.69356115894324</v>
      </c>
      <c r="I53" s="24">
        <v>1119.0793877168405</v>
      </c>
      <c r="K53" s="24">
        <v>55.083864723443035</v>
      </c>
      <c r="L53" s="24">
        <v>54.66887724036286</v>
      </c>
      <c r="M53" s="24">
        <v>1119.0793877168405</v>
      </c>
      <c r="N53" s="24">
        <v>35.609675154201312</v>
      </c>
      <c r="O53" s="24">
        <v>50.092195013390707</v>
      </c>
      <c r="P53" s="24">
        <v>35.396791222570499</v>
      </c>
      <c r="Q53" s="24">
        <v>66.44610271258891</v>
      </c>
      <c r="R53" s="24">
        <v>52.513810787666031</v>
      </c>
      <c r="S53" s="24">
        <v>19.390684767815522</v>
      </c>
    </row>
    <row r="54" spans="1:19">
      <c r="A54" s="10">
        <v>38748</v>
      </c>
      <c r="B54" s="24">
        <v>32.81632312300416</v>
      </c>
      <c r="C54" s="24">
        <v>803.66919381474213</v>
      </c>
      <c r="D54" s="24">
        <v>26.083469326080383</v>
      </c>
      <c r="E54" s="24">
        <v>62.051656364663664</v>
      </c>
      <c r="F54" s="24">
        <v>183.51960203719045</v>
      </c>
      <c r="G54" s="24">
        <v>1679.9377199115606</v>
      </c>
      <c r="H54" s="24">
        <v>90.272766861067069</v>
      </c>
      <c r="I54" s="24">
        <v>1125.746367485614</v>
      </c>
      <c r="K54" s="24">
        <v>54.089689797565249</v>
      </c>
      <c r="L54" s="24">
        <v>54.030256832502062</v>
      </c>
      <c r="M54" s="24">
        <v>1125.746367485614</v>
      </c>
      <c r="N54" s="24">
        <v>32.81632312300416</v>
      </c>
      <c r="O54" s="24">
        <v>50.469122552902611</v>
      </c>
      <c r="P54" s="24">
        <v>34.497810658307181</v>
      </c>
      <c r="Q54" s="24">
        <v>65.276359750822706</v>
      </c>
      <c r="R54" s="24">
        <v>51.951560148435178</v>
      </c>
      <c r="S54" s="24">
        <v>17.993711784096941</v>
      </c>
    </row>
    <row r="55" spans="1:19">
      <c r="A55" s="10">
        <v>38716</v>
      </c>
      <c r="B55" s="24">
        <v>32.417235867759636</v>
      </c>
      <c r="C55" s="24">
        <v>786.8769704248607</v>
      </c>
      <c r="D55" s="24">
        <v>24.137654880628581</v>
      </c>
      <c r="E55" s="24">
        <v>58.336009815314881</v>
      </c>
      <c r="F55" s="24">
        <v>194.10987405740443</v>
      </c>
      <c r="G55" s="24">
        <v>1747.281369794629</v>
      </c>
      <c r="H55" s="24">
        <v>84.710716559178579</v>
      </c>
      <c r="I55" s="24">
        <v>1098.1263691918641</v>
      </c>
      <c r="K55" s="24">
        <v>51.159817969625841</v>
      </c>
      <c r="L55" s="24">
        <v>52.547963577828867</v>
      </c>
      <c r="M55" s="24">
        <v>1098.1263691918641</v>
      </c>
      <c r="N55" s="24">
        <v>32.417235867759636</v>
      </c>
      <c r="O55" s="24">
        <v>50.161730149749204</v>
      </c>
      <c r="P55" s="24">
        <v>31.668978056426305</v>
      </c>
      <c r="Q55" s="24">
        <v>69.53831268047395</v>
      </c>
      <c r="R55" s="24">
        <v>48.064340514178475</v>
      </c>
      <c r="S55" s="24">
        <v>15.270138784212723</v>
      </c>
    </row>
    <row r="56" spans="1:19">
      <c r="A56" s="10">
        <v>38686</v>
      </c>
      <c r="B56" s="24">
        <v>31.768794548345689</v>
      </c>
      <c r="C56" s="24">
        <v>740.0572736826299</v>
      </c>
      <c r="D56" s="24">
        <v>23.158658204895733</v>
      </c>
      <c r="E56" s="24">
        <v>56.942606932611163</v>
      </c>
      <c r="F56" s="24">
        <v>180.11921118085976</v>
      </c>
      <c r="G56" s="24">
        <v>1628.9751507914339</v>
      </c>
      <c r="H56" s="24">
        <v>80.147226901833264</v>
      </c>
      <c r="I56" s="24">
        <v>1079.0782020293946</v>
      </c>
      <c r="K56" s="24">
        <v>48.81255570338854</v>
      </c>
      <c r="L56" s="24">
        <v>51.921573930173338</v>
      </c>
      <c r="M56" s="24">
        <v>1079.0782020293946</v>
      </c>
      <c r="N56" s="24">
        <v>31.768794548345689</v>
      </c>
      <c r="O56" s="24">
        <v>49.859915431330435</v>
      </c>
      <c r="P56" s="24">
        <v>30.854892789968623</v>
      </c>
      <c r="Q56" s="24">
        <v>70.417742550947551</v>
      </c>
      <c r="R56" s="24">
        <v>50.785394258158171</v>
      </c>
      <c r="S56" s="24">
        <v>14.751138148509812</v>
      </c>
    </row>
    <row r="57" spans="1:19">
      <c r="A57" s="10">
        <v>38656</v>
      </c>
      <c r="B57" s="24">
        <v>28.055652914830048</v>
      </c>
      <c r="C57" s="24">
        <v>734.30821198018282</v>
      </c>
      <c r="D57" s="24">
        <v>20.662919310970079</v>
      </c>
      <c r="E57" s="24">
        <v>56.989086760286014</v>
      </c>
      <c r="F57" s="24">
        <v>174.19813257530882</v>
      </c>
      <c r="G57" s="24">
        <v>1553.4415554669963</v>
      </c>
      <c r="H57" s="24">
        <v>76.581991017290349</v>
      </c>
      <c r="I57" s="24">
        <v>1078.4452148632797</v>
      </c>
      <c r="K57" s="24">
        <v>48.668772648455104</v>
      </c>
      <c r="L57" s="24">
        <v>50.832162646175497</v>
      </c>
      <c r="M57" s="24">
        <v>1078.4452148632797</v>
      </c>
      <c r="N57" s="24">
        <v>28.055652914830048</v>
      </c>
      <c r="O57" s="24">
        <v>48.433267624759573</v>
      </c>
      <c r="P57" s="24">
        <v>31.004975548589311</v>
      </c>
      <c r="Q57" s="24">
        <v>67.810802834649493</v>
      </c>
      <c r="R57" s="24">
        <v>48.936859539267907</v>
      </c>
      <c r="S57" s="24">
        <v>14.27020650514133</v>
      </c>
    </row>
    <row r="58" spans="1:19">
      <c r="A58" s="10">
        <v>38625</v>
      </c>
      <c r="B58" s="24">
        <v>29.773530775799408</v>
      </c>
      <c r="C58" s="24">
        <v>732.52972526647625</v>
      </c>
      <c r="D58" s="24">
        <v>21.811483831973405</v>
      </c>
      <c r="E58" s="24">
        <v>59.868710474251458</v>
      </c>
      <c r="F58" s="24">
        <v>191.14933475462897</v>
      </c>
      <c r="G58" s="24">
        <v>1571.6419630612402</v>
      </c>
      <c r="H58" s="24">
        <v>77.437549430623591</v>
      </c>
      <c r="I58" s="24">
        <v>1114.2050054288982</v>
      </c>
      <c r="K58" s="24">
        <v>49.684756488407302</v>
      </c>
      <c r="L58" s="24">
        <v>53.712381870840645</v>
      </c>
      <c r="M58" s="24">
        <v>1114.2050054288982</v>
      </c>
      <c r="N58" s="24">
        <v>29.773530775799408</v>
      </c>
      <c r="O58" s="24">
        <v>48.012586247218181</v>
      </c>
      <c r="P58" s="24">
        <v>32.555830721003105</v>
      </c>
      <c r="Q58" s="24">
        <v>65.472296595339671</v>
      </c>
      <c r="R58" s="24">
        <v>45.256854862709616</v>
      </c>
      <c r="S58" s="24">
        <v>14.736526812026364</v>
      </c>
    </row>
    <row r="59" spans="1:19">
      <c r="A59" s="10">
        <v>38595</v>
      </c>
      <c r="B59" s="24">
        <v>29.399370301788011</v>
      </c>
      <c r="C59" s="24">
        <v>709.11987689536068</v>
      </c>
      <c r="D59" s="24">
        <v>22.052251435478993</v>
      </c>
      <c r="E59" s="24">
        <v>60.4260432859746</v>
      </c>
      <c r="F59" s="24">
        <v>154.6924079118796</v>
      </c>
      <c r="G59" s="24">
        <v>1561.6315009083653</v>
      </c>
      <c r="H59" s="24">
        <v>76.724686376759479</v>
      </c>
      <c r="I59" s="24">
        <v>1049.2723712063514</v>
      </c>
      <c r="K59" s="24">
        <v>51.500815918975022</v>
      </c>
      <c r="L59" s="24">
        <v>50.117037585193991</v>
      </c>
      <c r="M59" s="24">
        <v>1049.2723712063514</v>
      </c>
      <c r="N59" s="24">
        <v>29.399370301788011</v>
      </c>
      <c r="O59" s="24">
        <v>47.748823733544612</v>
      </c>
      <c r="P59" s="24">
        <v>37.754151724137891</v>
      </c>
      <c r="Q59" s="24">
        <v>63.499865693869019</v>
      </c>
      <c r="R59" s="24">
        <v>45.833732440130952</v>
      </c>
      <c r="S59" s="24">
        <v>15.556799290459431</v>
      </c>
    </row>
    <row r="60" spans="1:19">
      <c r="A60" s="10">
        <v>38562</v>
      </c>
      <c r="B60" s="24">
        <v>29.243513230202346</v>
      </c>
      <c r="C60" s="24">
        <v>683.0629785317517</v>
      </c>
      <c r="D60" s="24">
        <v>22.330492595950435</v>
      </c>
      <c r="E60" s="24">
        <v>60.472523113649451</v>
      </c>
      <c r="F60" s="24">
        <v>155.11534209799038</v>
      </c>
      <c r="G60" s="24">
        <v>1540.0268460516261</v>
      </c>
      <c r="H60" s="24">
        <v>75.013262678352191</v>
      </c>
      <c r="I60" s="24">
        <v>1036.0977844637757</v>
      </c>
      <c r="K60" s="24">
        <v>49.962041253067675</v>
      </c>
      <c r="L60" s="24">
        <v>50.252574376856458</v>
      </c>
      <c r="M60" s="24">
        <v>1036.0977844637757</v>
      </c>
      <c r="N60" s="24">
        <v>29.243513230202346</v>
      </c>
      <c r="O60" s="24">
        <v>48.149053600392335</v>
      </c>
      <c r="P60" s="24">
        <v>36.585325391849494</v>
      </c>
      <c r="Q60" s="24">
        <v>66.546683626107622</v>
      </c>
      <c r="R60" s="24">
        <v>48.603985885296787</v>
      </c>
      <c r="S60" s="24">
        <v>16.372350418668255</v>
      </c>
    </row>
    <row r="61" spans="1:19">
      <c r="A61" s="10">
        <v>38533</v>
      </c>
      <c r="B61" s="24">
        <v>28.838215842609078</v>
      </c>
      <c r="C61" s="24">
        <v>658.74320672571662</v>
      </c>
      <c r="D61" s="24">
        <v>21.496705953460257</v>
      </c>
      <c r="E61" s="24">
        <v>55.13121625001439</v>
      </c>
      <c r="F61" s="24">
        <v>150.88600023688255</v>
      </c>
      <c r="G61" s="24">
        <v>1481.4883096751871</v>
      </c>
      <c r="H61" s="24">
        <v>71.305331434340133</v>
      </c>
      <c r="I61" s="24">
        <v>1013.5125806407329</v>
      </c>
      <c r="K61" s="24">
        <v>49.592535937464078</v>
      </c>
      <c r="L61" s="24">
        <v>47.409671451184934</v>
      </c>
      <c r="M61" s="24">
        <v>1013.5125806407329</v>
      </c>
      <c r="N61" s="24">
        <v>28.838215842609078</v>
      </c>
      <c r="O61" s="24">
        <v>45.141442042925625</v>
      </c>
      <c r="P61" s="24">
        <v>36.576229467084609</v>
      </c>
      <c r="Q61" s="24">
        <v>64.151029140480361</v>
      </c>
      <c r="R61" s="24">
        <v>45.422183588317118</v>
      </c>
      <c r="S61" s="24">
        <v>16.094536231789075</v>
      </c>
    </row>
    <row r="62" spans="1:19">
      <c r="A62" s="10">
        <v>38503</v>
      </c>
      <c r="B62" s="24">
        <v>27.154666213234126</v>
      </c>
      <c r="C62" s="24">
        <v>656.96472001200993</v>
      </c>
      <c r="D62" s="24">
        <v>21.83677848292535</v>
      </c>
      <c r="E62" s="24">
        <v>54.75966104219895</v>
      </c>
      <c r="F62" s="24">
        <v>128.41973627067782</v>
      </c>
      <c r="G62" s="24">
        <v>1513.008831208615</v>
      </c>
      <c r="H62" s="24">
        <v>72.161196719414193</v>
      </c>
      <c r="I62" s="24">
        <v>1009.7482645160264</v>
      </c>
      <c r="K62" s="24">
        <v>51.986687368961356</v>
      </c>
      <c r="L62" s="24">
        <v>49.566778179632479</v>
      </c>
      <c r="M62" s="24">
        <v>1009.7482645160264</v>
      </c>
      <c r="N62" s="24">
        <v>27.154666213234126</v>
      </c>
      <c r="O62" s="24">
        <v>45.195607559126451</v>
      </c>
      <c r="P62" s="24">
        <v>36.538329780564233</v>
      </c>
      <c r="Q62" s="24">
        <v>68.010658416056799</v>
      </c>
      <c r="R62" s="24">
        <v>44.984705164256518</v>
      </c>
      <c r="S62" s="24">
        <v>15.310146015060258</v>
      </c>
    </row>
    <row r="63" spans="1:19">
      <c r="A63" s="10">
        <v>38471</v>
      </c>
      <c r="B63" s="24">
        <v>25.764286581822461</v>
      </c>
      <c r="C63" s="24">
        <v>648.36180753640554</v>
      </c>
      <c r="D63" s="24">
        <v>19.489060139014803</v>
      </c>
      <c r="E63" s="24">
        <v>50.90892068477082</v>
      </c>
      <c r="F63" s="24">
        <v>123.73362548857037</v>
      </c>
      <c r="G63" s="24">
        <v>1524.7166574719231</v>
      </c>
      <c r="H63" s="24">
        <v>70.734856868204375</v>
      </c>
      <c r="I63" s="24">
        <v>913.65409132538571</v>
      </c>
      <c r="K63" s="24">
        <v>56.338967728425374</v>
      </c>
      <c r="L63" s="24">
        <v>48.667942108220814</v>
      </c>
      <c r="M63" s="24">
        <v>913.65409132538571</v>
      </c>
      <c r="N63" s="24">
        <v>25.764286581822461</v>
      </c>
      <c r="O63" s="24">
        <v>45.032863113424661</v>
      </c>
      <c r="P63" s="24">
        <v>35.903131034482726</v>
      </c>
      <c r="Q63" s="24">
        <v>67.487833602604056</v>
      </c>
      <c r="R63" s="24">
        <v>44.580248161262304</v>
      </c>
      <c r="S63" s="24">
        <v>14.327260295219554</v>
      </c>
    </row>
    <row r="64" spans="1:19">
      <c r="A64" s="10">
        <v>38442</v>
      </c>
      <c r="B64" s="24">
        <v>26.440846000482079</v>
      </c>
      <c r="C64" s="24">
        <v>663.91322624230565</v>
      </c>
      <c r="D64" s="24">
        <v>19.853490480507702</v>
      </c>
      <c r="E64" s="24">
        <v>56.540065173012486</v>
      </c>
      <c r="F64" s="24">
        <v>119.67345730190685</v>
      </c>
      <c r="G64" s="24">
        <v>1514.8103098368631</v>
      </c>
      <c r="H64" s="24">
        <v>73.039156769825368</v>
      </c>
      <c r="I64" s="24">
        <v>961.45068546252264</v>
      </c>
      <c r="K64" s="24">
        <v>55.819448239581376</v>
      </c>
      <c r="L64" s="24">
        <v>47.385833949152222</v>
      </c>
      <c r="M64" s="24">
        <v>961.45068546252264</v>
      </c>
      <c r="N64" s="24">
        <v>26.440846000482079</v>
      </c>
      <c r="O64" s="24">
        <v>46.920599524725631</v>
      </c>
      <c r="P64" s="24">
        <v>42.044396238244474</v>
      </c>
      <c r="Q64" s="24">
        <v>75.625090755393103</v>
      </c>
      <c r="R64" s="24">
        <v>52.738533747137879</v>
      </c>
      <c r="S64" s="24">
        <v>13.648230736126489</v>
      </c>
    </row>
    <row r="65" spans="1:19">
      <c r="A65" s="10">
        <v>38411</v>
      </c>
      <c r="B65" s="24">
        <v>26.327597336955805</v>
      </c>
      <c r="C65" s="24">
        <v>676.90031526797736</v>
      </c>
      <c r="D65" s="24">
        <v>19.564944091870654</v>
      </c>
      <c r="E65" s="24">
        <v>54.159391072593245</v>
      </c>
      <c r="F65" s="24">
        <v>123.32760866990401</v>
      </c>
      <c r="G65" s="24">
        <v>1461.056281759094</v>
      </c>
      <c r="H65" s="24">
        <v>73.313193234354287</v>
      </c>
      <c r="I65" s="24">
        <v>915.03301246448655</v>
      </c>
      <c r="K65" s="24">
        <v>53.205338331847891</v>
      </c>
      <c r="L65" s="24">
        <v>47.466332319890981</v>
      </c>
      <c r="M65" s="24">
        <v>915.03301246448655</v>
      </c>
      <c r="N65" s="24">
        <v>26.327597336955805</v>
      </c>
      <c r="O65" s="24">
        <v>47.595127531967911</v>
      </c>
      <c r="P65" s="24">
        <v>41.109031974921599</v>
      </c>
      <c r="Q65" s="24">
        <v>74.080455297784454</v>
      </c>
      <c r="R65" s="24">
        <v>51.690934704313968</v>
      </c>
      <c r="S65" s="24">
        <v>12.537520671267316</v>
      </c>
    </row>
    <row r="66" spans="1:19">
      <c r="A66" s="10">
        <v>38383</v>
      </c>
      <c r="B66" s="24">
        <v>26.648971686002945</v>
      </c>
      <c r="C66" s="24">
        <v>648.36180753640554</v>
      </c>
      <c r="D66" s="24">
        <v>19.59585977636748</v>
      </c>
      <c r="E66" s="24">
        <v>52.602836437055245</v>
      </c>
      <c r="F66" s="24">
        <v>135.91413004856088</v>
      </c>
      <c r="G66" s="24">
        <v>1404.9308224355527</v>
      </c>
      <c r="H66" s="24">
        <v>73.313193234354287</v>
      </c>
      <c r="I66" s="24">
        <v>926.52240513153788</v>
      </c>
      <c r="K66" s="24">
        <v>52.655909475130414</v>
      </c>
      <c r="L66" s="24">
        <v>47.591510406481632</v>
      </c>
      <c r="M66" s="24">
        <v>926.52240513153788</v>
      </c>
      <c r="N66" s="24">
        <v>26.648971686002945</v>
      </c>
      <c r="O66" s="24">
        <v>47.253401380559069</v>
      </c>
      <c r="P66" s="24">
        <v>42.192963009404352</v>
      </c>
      <c r="Q66" s="24">
        <v>74.080455297784454</v>
      </c>
      <c r="R66" s="24">
        <v>50.853210062495826</v>
      </c>
      <c r="S66" s="24">
        <v>12.49701645618565</v>
      </c>
    </row>
    <row r="67" spans="1:19">
      <c r="A67" s="10">
        <v>38352</v>
      </c>
      <c r="B67" s="24">
        <v>26.303101814913568</v>
      </c>
      <c r="C67" s="24">
        <v>647.49324425761858</v>
      </c>
      <c r="D67" s="24">
        <v>18.39857963130855</v>
      </c>
      <c r="E67" s="24">
        <v>51.137871624547252</v>
      </c>
      <c r="F67" s="24">
        <v>124.9516759445694</v>
      </c>
      <c r="G67" s="24">
        <v>1402.2577565581685</v>
      </c>
      <c r="H67" s="24">
        <v>77.698083538557583</v>
      </c>
      <c r="I67" s="24">
        <v>940.30988420955828</v>
      </c>
      <c r="K67" s="24">
        <v>51.968617125871127</v>
      </c>
      <c r="L67" s="24">
        <v>49.029248748978489</v>
      </c>
      <c r="M67" s="24">
        <v>940.30988420955828</v>
      </c>
      <c r="N67" s="24">
        <v>26.303101814913568</v>
      </c>
      <c r="O67" s="24">
        <v>45.789197163441642</v>
      </c>
      <c r="P67" s="24">
        <v>42.782682131661403</v>
      </c>
      <c r="Q67" s="24">
        <v>72.069490150225477</v>
      </c>
      <c r="R67" s="24">
        <v>50.751707976264953</v>
      </c>
      <c r="S67" s="24">
        <v>13.359184705555954</v>
      </c>
    </row>
    <row r="68" spans="1:19">
      <c r="A68" s="10">
        <v>38321</v>
      </c>
      <c r="B68" s="24">
        <v>24.873391345293236</v>
      </c>
      <c r="C68" s="24">
        <v>651.79470049542067</v>
      </c>
      <c r="D68" s="24">
        <v>18.276790571169535</v>
      </c>
      <c r="E68" s="24">
        <v>49.810173457591219</v>
      </c>
      <c r="F68" s="24">
        <v>115.63020648268775</v>
      </c>
      <c r="G68" s="24">
        <v>1374.6400420925438</v>
      </c>
      <c r="H68" s="24">
        <v>76.739109348576804</v>
      </c>
      <c r="I68" s="24">
        <v>880.56379507553936</v>
      </c>
      <c r="K68" s="24">
        <v>48.608642356792799</v>
      </c>
      <c r="L68" s="24">
        <v>47.605114007118104</v>
      </c>
      <c r="M68" s="24">
        <v>880.56379507553936</v>
      </c>
      <c r="N68" s="24">
        <v>24.873391345293236</v>
      </c>
      <c r="O68" s="24">
        <v>41.161949907585573</v>
      </c>
      <c r="P68" s="24">
        <v>40.428353605015637</v>
      </c>
      <c r="Q68" s="24">
        <v>69.891652123419547</v>
      </c>
      <c r="R68" s="24">
        <v>49.642941737371771</v>
      </c>
      <c r="S68" s="24">
        <v>13.410721970635329</v>
      </c>
    </row>
    <row r="69" spans="1:19">
      <c r="A69" s="10">
        <v>38289</v>
      </c>
      <c r="B69" s="24">
        <v>22.715197850430791</v>
      </c>
      <c r="C69" s="24">
        <v>647.07964269629133</v>
      </c>
      <c r="D69" s="24">
        <v>16.764732547597458</v>
      </c>
      <c r="E69" s="24">
        <v>48.940329934590814</v>
      </c>
      <c r="F69" s="24">
        <v>116.8313395712424</v>
      </c>
      <c r="G69" s="24">
        <v>1330.9869070631228</v>
      </c>
      <c r="H69" s="24">
        <v>72.353912172632718</v>
      </c>
      <c r="I69" s="24">
        <v>832.53645684829155</v>
      </c>
      <c r="K69" s="24">
        <v>48.150032049399478</v>
      </c>
      <c r="L69" s="24">
        <v>45.557709709491284</v>
      </c>
      <c r="M69" s="24">
        <v>832.53645684829155</v>
      </c>
      <c r="N69" s="24">
        <v>22.715197850430791</v>
      </c>
      <c r="O69" s="24">
        <v>39.935726905812722</v>
      </c>
      <c r="P69" s="24">
        <v>39.788606896551684</v>
      </c>
      <c r="Q69" s="24">
        <v>67.820926238282894</v>
      </c>
      <c r="R69" s="24">
        <v>51.155500118432315</v>
      </c>
      <c r="S69" s="24">
        <v>12.604762638145232</v>
      </c>
    </row>
    <row r="70" spans="1:19">
      <c r="A70" s="10">
        <v>38260</v>
      </c>
      <c r="B70" s="24">
        <v>23.35803280036324</v>
      </c>
      <c r="C70" s="24">
        <v>656.13751688935542</v>
      </c>
      <c r="D70" s="24">
        <v>16.988637050468416</v>
      </c>
      <c r="E70" s="24">
        <v>48.299390115769604</v>
      </c>
      <c r="F70" s="24">
        <v>133.47802913656275</v>
      </c>
      <c r="G70" s="24">
        <v>1206.262474241717</v>
      </c>
      <c r="H70" s="24">
        <v>77.561218742163533</v>
      </c>
      <c r="I70" s="24">
        <v>815.75900555156761</v>
      </c>
      <c r="K70" s="24">
        <v>46.773422237431134</v>
      </c>
      <c r="L70" s="24">
        <v>47.950944992105846</v>
      </c>
      <c r="M70" s="24">
        <v>815.75900555156761</v>
      </c>
      <c r="N70" s="24">
        <v>23.35803280036324</v>
      </c>
      <c r="O70" s="24">
        <v>40.226386254762211</v>
      </c>
      <c r="P70" s="24">
        <v>38.724383699059523</v>
      </c>
      <c r="Q70" s="24">
        <v>69.919409843059455</v>
      </c>
      <c r="R70" s="24">
        <v>55.309107323976157</v>
      </c>
      <c r="S70" s="24">
        <v>12.785118216711339</v>
      </c>
    </row>
    <row r="71" spans="1:19">
      <c r="A71" s="10">
        <v>38230</v>
      </c>
      <c r="B71" s="24">
        <v>24.542788049561171</v>
      </c>
      <c r="C71" s="24">
        <v>678.59608166941848</v>
      </c>
      <c r="D71" s="24">
        <v>17.007373828951341</v>
      </c>
      <c r="E71" s="24">
        <v>50.039077161770422</v>
      </c>
      <c r="F71" s="24">
        <v>139.55136404911357</v>
      </c>
      <c r="G71" s="24">
        <v>1300.6967216602159</v>
      </c>
      <c r="H71" s="24">
        <v>77.287182277634628</v>
      </c>
      <c r="I71" s="24">
        <v>863.37128158669407</v>
      </c>
      <c r="K71" s="24">
        <v>46.369801549096856</v>
      </c>
      <c r="L71" s="24">
        <v>49.589991663287378</v>
      </c>
      <c r="M71" s="24">
        <v>863.37128158669407</v>
      </c>
      <c r="N71" s="24">
        <v>24.542788049561171</v>
      </c>
      <c r="O71" s="24">
        <v>48.079394515484182</v>
      </c>
      <c r="P71" s="24">
        <v>40.71487523510968</v>
      </c>
      <c r="Q71" s="24">
        <v>72.008749728425215</v>
      </c>
      <c r="R71" s="24">
        <v>52.256952888230238</v>
      </c>
      <c r="S71" s="24">
        <v>12.285847855103427</v>
      </c>
    </row>
    <row r="72" spans="1:19">
      <c r="A72" s="10">
        <v>38198</v>
      </c>
      <c r="B72" s="24">
        <v>29.572563992847225</v>
      </c>
      <c r="C72" s="24">
        <v>633.67895210929248</v>
      </c>
      <c r="D72" s="24">
        <v>17.246267754608642</v>
      </c>
      <c r="E72" s="24">
        <v>54.525655893518859</v>
      </c>
      <c r="F72" s="24">
        <v>206.89940384539449</v>
      </c>
      <c r="G72" s="24">
        <v>1325.1517345446755</v>
      </c>
      <c r="H72" s="24">
        <v>77.835255206692437</v>
      </c>
      <c r="I72" s="24">
        <v>880.60225242389117</v>
      </c>
      <c r="K72" s="24">
        <v>43.675777549076429</v>
      </c>
      <c r="L72" s="24">
        <v>46.205440785668259</v>
      </c>
      <c r="M72" s="24">
        <v>880.60225242389117</v>
      </c>
      <c r="N72" s="24">
        <v>29.572563992847225</v>
      </c>
      <c r="O72" s="24">
        <v>47.367062200596024</v>
      </c>
      <c r="P72" s="24">
        <v>40.669395611285232</v>
      </c>
      <c r="Q72" s="24">
        <v>71.68643361919483</v>
      </c>
      <c r="R72" s="24">
        <v>50.625827659716592</v>
      </c>
      <c r="S72" s="24">
        <v>12.472465435019584</v>
      </c>
    </row>
    <row r="73" spans="1:19">
      <c r="A73" s="10">
        <v>38168</v>
      </c>
      <c r="B73" s="24">
        <v>29.480705785188821</v>
      </c>
      <c r="C73" s="24">
        <v>626.73044587899676</v>
      </c>
      <c r="D73" s="24">
        <v>19.459081293442129</v>
      </c>
      <c r="E73" s="24">
        <v>60.111029088044134</v>
      </c>
      <c r="F73" s="24">
        <v>218.26787476805234</v>
      </c>
      <c r="G73" s="24">
        <v>1375.3730082979605</v>
      </c>
      <c r="H73" s="24">
        <v>78.383328135750261</v>
      </c>
      <c r="I73" s="24">
        <v>981.26869251722394</v>
      </c>
      <c r="K73" s="24">
        <v>46.939014206438983</v>
      </c>
      <c r="L73" s="24">
        <v>48.008978701243095</v>
      </c>
      <c r="M73" s="24">
        <v>981.26869251722394</v>
      </c>
      <c r="N73" s="24">
        <v>29.480705785188821</v>
      </c>
      <c r="O73" s="24">
        <v>51.810493757308336</v>
      </c>
      <c r="P73" s="24">
        <v>45.190070219435697</v>
      </c>
      <c r="Q73" s="24">
        <v>78.345020718695935</v>
      </c>
      <c r="R73" s="24">
        <v>53.500907495247503</v>
      </c>
      <c r="S73" s="24">
        <v>13.197466035769759</v>
      </c>
    </row>
    <row r="74" spans="1:19">
      <c r="A74" s="10">
        <v>38138</v>
      </c>
      <c r="B74" s="24">
        <v>27.951115686959636</v>
      </c>
      <c r="C74" s="24">
        <v>579.20762648250968</v>
      </c>
      <c r="D74" s="24">
        <v>18.882925355092173</v>
      </c>
      <c r="E74" s="24">
        <v>58.646017039938904</v>
      </c>
      <c r="F74" s="24">
        <v>190.26963164751857</v>
      </c>
      <c r="G74" s="24">
        <v>1302.2429709847922</v>
      </c>
      <c r="H74" s="24">
        <v>79.068572732942926</v>
      </c>
      <c r="I74" s="24">
        <v>940.45782373880343</v>
      </c>
      <c r="K74" s="24">
        <v>45.699644775181753</v>
      </c>
      <c r="L74" s="24">
        <v>47.541588936256048</v>
      </c>
      <c r="M74" s="24">
        <v>940.45782373880343</v>
      </c>
      <c r="N74" s="24">
        <v>27.951115686959636</v>
      </c>
      <c r="O74" s="24">
        <v>50.702517671909824</v>
      </c>
      <c r="P74" s="24">
        <v>42.420361128526608</v>
      </c>
      <c r="Q74" s="24">
        <v>73.601063151532983</v>
      </c>
      <c r="R74" s="24">
        <v>49.346857049152433</v>
      </c>
      <c r="S74" s="24">
        <v>12.449305969709082</v>
      </c>
    </row>
    <row r="75" spans="1:19">
      <c r="A75" s="10">
        <v>38107</v>
      </c>
      <c r="B75" s="24">
        <v>27.379438503523129</v>
      </c>
      <c r="C75" s="24">
        <v>557.57626482510091</v>
      </c>
      <c r="D75" s="24">
        <v>20.098942278634027</v>
      </c>
      <c r="E75" s="24">
        <v>56.618995855984721</v>
      </c>
      <c r="F75" s="24">
        <v>192.70573255951666</v>
      </c>
      <c r="G75" s="24">
        <v>1291.6702904357173</v>
      </c>
      <c r="H75" s="24">
        <v>82.083280714501697</v>
      </c>
      <c r="I75" s="24">
        <v>942.99046532845853</v>
      </c>
      <c r="K75" s="24">
        <v>45.193366412740076</v>
      </c>
      <c r="L75" s="24">
        <v>46.628899656856781</v>
      </c>
      <c r="M75" s="24">
        <v>942.99046532845853</v>
      </c>
      <c r="N75" s="24">
        <v>27.379438503523129</v>
      </c>
      <c r="O75" s="24">
        <v>51.305279468899748</v>
      </c>
      <c r="P75" s="24">
        <v>42.346077742946669</v>
      </c>
      <c r="Q75" s="24">
        <v>74.944536782104208</v>
      </c>
      <c r="R75" s="24">
        <v>53.3504273281061</v>
      </c>
      <c r="S75" s="24">
        <v>12.732785776857355</v>
      </c>
    </row>
    <row r="76" spans="1:19">
      <c r="A76" s="10">
        <v>38077</v>
      </c>
      <c r="B76" s="24">
        <v>26.055645291184032</v>
      </c>
      <c r="C76" s="24">
        <v>546.3263023570031</v>
      </c>
      <c r="D76" s="24">
        <v>18.46884255061952</v>
      </c>
      <c r="E76" s="24">
        <v>56.078904037250723</v>
      </c>
      <c r="F76" s="24">
        <v>172.42180899364357</v>
      </c>
      <c r="G76" s="24">
        <v>1185.0588090135907</v>
      </c>
      <c r="H76" s="24">
        <v>79.885772178676945</v>
      </c>
      <c r="I76" s="24">
        <v>954.51173255450419</v>
      </c>
      <c r="K76" s="24">
        <v>42.466161707735012</v>
      </c>
      <c r="L76" s="24">
        <v>46.022977811993741</v>
      </c>
      <c r="M76" s="24">
        <v>954.51173255450419</v>
      </c>
      <c r="N76" s="24">
        <v>26.055645291184032</v>
      </c>
      <c r="O76" s="24">
        <v>48.634188223756219</v>
      </c>
      <c r="P76" s="24">
        <v>41.077196238244476</v>
      </c>
      <c r="Q76" s="24">
        <v>70.949384522403548</v>
      </c>
      <c r="R76" s="24">
        <v>51.672761841713672</v>
      </c>
      <c r="S76" s="24">
        <v>13.1634723141552</v>
      </c>
    </row>
    <row r="77" spans="1:19">
      <c r="A77" s="10">
        <v>38044</v>
      </c>
      <c r="B77" s="24">
        <v>26.627322474620534</v>
      </c>
      <c r="C77" s="24">
        <v>548.8492718810985</v>
      </c>
      <c r="D77" s="24">
        <v>18.680568147476578</v>
      </c>
      <c r="E77" s="24">
        <v>59.544438099263793</v>
      </c>
      <c r="F77" s="24">
        <v>0</v>
      </c>
      <c r="G77" s="24">
        <v>1225.2779497754261</v>
      </c>
      <c r="H77" s="24">
        <v>78.295869689624013</v>
      </c>
      <c r="I77" s="24">
        <v>997.05283554615835</v>
      </c>
      <c r="K77" s="24">
        <v>42.596392080350775</v>
      </c>
      <c r="L77" s="24">
        <v>44.982988783519232</v>
      </c>
      <c r="M77" s="24">
        <v>997.05283554615835</v>
      </c>
      <c r="N77" s="24">
        <v>26.627322474620534</v>
      </c>
      <c r="O77" s="24">
        <v>48.943191958055195</v>
      </c>
      <c r="P77" s="24">
        <v>39.465701567398085</v>
      </c>
      <c r="Q77" s="24">
        <v>67.612906621687372</v>
      </c>
      <c r="R77" s="24">
        <v>52.332968642765593</v>
      </c>
      <c r="S77" s="24">
        <v>12.635824152778412</v>
      </c>
    </row>
    <row r="78" spans="1:19">
      <c r="A78" s="10">
        <v>38016</v>
      </c>
      <c r="B78" s="24">
        <v>28.041421361530848</v>
      </c>
      <c r="C78" s="24">
        <v>554.76377420807637</v>
      </c>
      <c r="D78" s="24">
        <v>18.263674826231487</v>
      </c>
      <c r="E78" s="24">
        <v>57.294087011603608</v>
      </c>
      <c r="F78" s="24">
        <v>0</v>
      </c>
      <c r="G78" s="24">
        <v>1118.0875916342488</v>
      </c>
      <c r="H78" s="24">
        <v>76.83884266433482</v>
      </c>
      <c r="I78" s="24">
        <v>938.11573657791837</v>
      </c>
      <c r="K78" s="24">
        <v>42.440146788803396</v>
      </c>
      <c r="L78" s="24">
        <v>44.355475902783624</v>
      </c>
      <c r="M78" s="24">
        <v>938.11573657791837</v>
      </c>
      <c r="N78" s="24">
        <v>28.041421361530848</v>
      </c>
      <c r="O78" s="24">
        <v>45.253615480366683</v>
      </c>
      <c r="P78" s="24">
        <v>37.954262068965491</v>
      </c>
      <c r="Q78" s="24">
        <v>68.232067050360939</v>
      </c>
      <c r="R78" s="24">
        <v>51.333682820025366</v>
      </c>
      <c r="S78" s="24">
        <v>12.907525433577781</v>
      </c>
    </row>
    <row r="79" spans="1:19">
      <c r="A79" s="10">
        <v>37986</v>
      </c>
      <c r="B79" s="24">
        <v>29.229799187932205</v>
      </c>
      <c r="C79" s="24">
        <v>542.10756643146624</v>
      </c>
      <c r="D79" s="24">
        <v>17.128226050166212</v>
      </c>
      <c r="E79" s="24">
        <v>58.509317221553729</v>
      </c>
      <c r="F79" s="24">
        <v>0</v>
      </c>
      <c r="G79" s="24">
        <v>1101.5298136610731</v>
      </c>
      <c r="H79" s="24">
        <v>77.89847078529597</v>
      </c>
      <c r="I79" s="24">
        <v>923.0494640515509</v>
      </c>
      <c r="K79" s="24">
        <v>41.934803094107764</v>
      </c>
      <c r="L79" s="24">
        <v>43.628744099974668</v>
      </c>
      <c r="M79" s="24">
        <v>923.0494640515509</v>
      </c>
      <c r="N79" s="24">
        <v>29.229799187932205</v>
      </c>
      <c r="O79" s="24">
        <v>43.970871939949497</v>
      </c>
      <c r="P79" s="24">
        <v>36.370055172413764</v>
      </c>
      <c r="Q79" s="24">
        <v>73.356468657294315</v>
      </c>
      <c r="R79" s="24">
        <v>46.263010913993817</v>
      </c>
      <c r="S79" s="24">
        <v>13.709608289041658</v>
      </c>
    </row>
    <row r="80" spans="1:19">
      <c r="A80" s="10">
        <v>37953</v>
      </c>
      <c r="B80" s="24">
        <v>28.131640784263887</v>
      </c>
      <c r="C80" s="24">
        <v>499.01028374117959</v>
      </c>
      <c r="D80" s="24">
        <v>17.277183439105467</v>
      </c>
      <c r="E80" s="24">
        <v>55.718874315159546</v>
      </c>
      <c r="F80" s="24">
        <v>0</v>
      </c>
      <c r="G80" s="24">
        <v>1105.887154966651</v>
      </c>
      <c r="H80" s="24">
        <v>77.236241568662848</v>
      </c>
      <c r="I80" s="24">
        <v>895.13185438632172</v>
      </c>
      <c r="K80" s="24">
        <v>40.518625680890139</v>
      </c>
      <c r="L80" s="24">
        <v>42.038745273289777</v>
      </c>
      <c r="M80" s="24">
        <v>895.13185438632172</v>
      </c>
      <c r="N80" s="24">
        <v>28.131640784263887</v>
      </c>
      <c r="O80" s="24">
        <v>46.123238504771642</v>
      </c>
      <c r="P80" s="24">
        <v>34.928351097178655</v>
      </c>
      <c r="Q80" s="24">
        <v>68.188960944567228</v>
      </c>
      <c r="R80" s="24">
        <v>45.184385032584053</v>
      </c>
      <c r="S80" s="24">
        <v>12.294395983930476</v>
      </c>
    </row>
    <row r="81" spans="1:19">
      <c r="A81" s="10">
        <v>37925</v>
      </c>
      <c r="B81" s="24">
        <v>29.305010790822461</v>
      </c>
      <c r="C81" s="24">
        <v>508.31631887103998</v>
      </c>
      <c r="D81" s="24">
        <v>17.607887579329098</v>
      </c>
      <c r="E81" s="24">
        <v>57.249071487442897</v>
      </c>
      <c r="F81" s="24">
        <v>0</v>
      </c>
      <c r="G81" s="24">
        <v>1080.6146943823192</v>
      </c>
      <c r="H81" s="24">
        <v>78.031039377318919</v>
      </c>
      <c r="I81" s="24">
        <v>878.82455283476361</v>
      </c>
      <c r="K81" s="24">
        <v>39.119583843016677</v>
      </c>
      <c r="L81" s="24">
        <v>42.934211645461211</v>
      </c>
      <c r="M81" s="24">
        <v>878.82455283476361</v>
      </c>
      <c r="N81" s="24">
        <v>29.305010790822461</v>
      </c>
      <c r="O81" s="24">
        <v>46.729470861152016</v>
      </c>
      <c r="P81" s="24">
        <v>34.367435736677088</v>
      </c>
      <c r="Q81" s="24">
        <v>67.751368658479365</v>
      </c>
      <c r="R81" s="24">
        <v>43.133511002058889</v>
      </c>
      <c r="S81" s="24">
        <v>11.423132923075574</v>
      </c>
    </row>
    <row r="82" spans="1:19">
      <c r="A82" s="10">
        <v>37894</v>
      </c>
      <c r="B82" s="24">
        <v>32.798210236986996</v>
      </c>
      <c r="C82" s="24">
        <v>472.00210178651815</v>
      </c>
      <c r="D82" s="24">
        <v>16.085524327591415</v>
      </c>
      <c r="E82" s="24">
        <v>52.793384836283238</v>
      </c>
      <c r="F82" s="24">
        <v>0</v>
      </c>
      <c r="G82" s="24">
        <v>1054.4706465488514</v>
      </c>
      <c r="H82" s="24">
        <v>74.189005182579947</v>
      </c>
      <c r="I82" s="24">
        <v>898.93705309756444</v>
      </c>
      <c r="K82" s="24">
        <v>39.378019474798442</v>
      </c>
      <c r="L82" s="24">
        <v>40.352148401718374</v>
      </c>
      <c r="M82" s="24">
        <v>898.93705309756444</v>
      </c>
      <c r="N82" s="24">
        <v>32.798210236986996</v>
      </c>
      <c r="O82" s="24">
        <v>48.898322583078766</v>
      </c>
      <c r="P82" s="24">
        <v>31.343040752351072</v>
      </c>
      <c r="Q82" s="24">
        <v>59.332942133808501</v>
      </c>
      <c r="R82" s="24">
        <v>41.443656400507727</v>
      </c>
      <c r="S82" s="24">
        <v>11.137615480567367</v>
      </c>
    </row>
    <row r="83" spans="1:19">
      <c r="A83" s="10">
        <v>37862</v>
      </c>
      <c r="B83" s="24">
        <v>34.6936806327626</v>
      </c>
      <c r="C83" s="24">
        <v>489.74560876745193</v>
      </c>
      <c r="D83" s="24">
        <v>15.910335448776067</v>
      </c>
      <c r="E83" s="24">
        <v>56.979025578075898</v>
      </c>
      <c r="F83" s="24">
        <v>0</v>
      </c>
      <c r="G83" s="24">
        <v>1023.5932552654685</v>
      </c>
      <c r="H83" s="24">
        <v>76.706274072311871</v>
      </c>
      <c r="I83" s="24">
        <v>899.81152469432084</v>
      </c>
      <c r="K83" s="24">
        <v>36.785562703181697</v>
      </c>
      <c r="L83" s="24">
        <v>37.948055199329751</v>
      </c>
      <c r="M83" s="24">
        <v>899.81152469432084</v>
      </c>
      <c r="N83" s="24">
        <v>34.6936806327626</v>
      </c>
      <c r="O83" s="24">
        <v>48.364600128248689</v>
      </c>
      <c r="P83" s="24">
        <v>31.702329780564241</v>
      </c>
      <c r="Q83" s="24">
        <v>61.192709349681905</v>
      </c>
      <c r="R83" s="24">
        <v>44.913786676060262</v>
      </c>
      <c r="S83" s="24">
        <v>12.156383462112322</v>
      </c>
    </row>
    <row r="84" spans="1:19">
      <c r="A84" s="10">
        <v>37833</v>
      </c>
      <c r="B84" s="24">
        <v>32.193412347690561</v>
      </c>
      <c r="C84" s="24">
        <v>473.69786818795939</v>
      </c>
      <c r="D84" s="24">
        <v>15.198337866424902</v>
      </c>
      <c r="E84" s="24">
        <v>52.703353787961831</v>
      </c>
      <c r="F84" s="24">
        <v>0</v>
      </c>
      <c r="G84" s="24">
        <v>984.02616885520501</v>
      </c>
      <c r="H84" s="24">
        <v>72.466840973244857</v>
      </c>
      <c r="I84" s="24">
        <v>892.81609838286693</v>
      </c>
      <c r="K84" s="24">
        <v>37.249002127262926</v>
      </c>
      <c r="L84" s="24">
        <v>38.20015862396896</v>
      </c>
      <c r="M84" s="24">
        <v>892.81609838286693</v>
      </c>
      <c r="N84" s="24">
        <v>32.193412347690561</v>
      </c>
      <c r="O84" s="24">
        <v>47.769771038436915</v>
      </c>
      <c r="P84" s="24">
        <v>34.312860188087747</v>
      </c>
      <c r="Q84" s="24">
        <v>59.942632281663748</v>
      </c>
      <c r="R84" s="24">
        <v>43.976554530491754</v>
      </c>
      <c r="S84" s="24">
        <v>11.08076048418279</v>
      </c>
    </row>
    <row r="85" spans="1:19">
      <c r="A85" s="10">
        <v>37802</v>
      </c>
      <c r="B85" s="24">
        <v>34.934409513114339</v>
      </c>
      <c r="C85" s="24">
        <v>481.30813691637854</v>
      </c>
      <c r="D85" s="24">
        <v>14.599697793895439</v>
      </c>
      <c r="E85" s="24">
        <v>55.268766309149726</v>
      </c>
      <c r="F85" s="24">
        <v>0</v>
      </c>
      <c r="G85" s="24">
        <v>956.50067010535929</v>
      </c>
      <c r="H85" s="24">
        <v>72.466840973244857</v>
      </c>
      <c r="I85" s="24">
        <v>843.84672835229878</v>
      </c>
      <c r="K85" s="24">
        <v>36.388796244985102</v>
      </c>
      <c r="L85" s="24">
        <v>38.571574362447308</v>
      </c>
      <c r="M85" s="24">
        <v>843.84672835229878</v>
      </c>
      <c r="N85" s="24">
        <v>34.934409513114339</v>
      </c>
      <c r="O85" s="24">
        <v>50.485359812907888</v>
      </c>
      <c r="P85" s="24">
        <v>30.820025078369884</v>
      </c>
      <c r="Q85" s="24">
        <v>55.145445205073699</v>
      </c>
      <c r="R85" s="24">
        <v>40.912210979587108</v>
      </c>
      <c r="S85" s="24">
        <v>10.057619041377484</v>
      </c>
    </row>
    <row r="86" spans="1:19">
      <c r="A86" s="10">
        <v>37771</v>
      </c>
      <c r="B86" s="24">
        <v>33.764575831921015</v>
      </c>
      <c r="C86" s="24">
        <v>434.8606815793421</v>
      </c>
      <c r="D86" s="24">
        <v>14.71211846479299</v>
      </c>
      <c r="E86" s="24">
        <v>55.538812218516725</v>
      </c>
      <c r="F86" s="24">
        <v>0</v>
      </c>
      <c r="G86" s="24">
        <v>1022.7335668183683</v>
      </c>
      <c r="H86" s="24">
        <v>71.009507076214888</v>
      </c>
      <c r="I86" s="24">
        <v>951.40430951515862</v>
      </c>
      <c r="K86" s="24">
        <v>38.103755781022159</v>
      </c>
      <c r="L86" s="24">
        <v>39.713403190182014</v>
      </c>
      <c r="M86" s="24">
        <v>951.40430951515862</v>
      </c>
      <c r="N86" s="24">
        <v>33.764575831921015</v>
      </c>
      <c r="O86" s="24">
        <v>51.940143940251254</v>
      </c>
      <c r="P86" s="24">
        <v>30.625978683385561</v>
      </c>
      <c r="Q86" s="24">
        <v>54.072364419935852</v>
      </c>
      <c r="R86" s="24">
        <v>44.924867689840916</v>
      </c>
      <c r="S86" s="24">
        <v>10.879780059900249</v>
      </c>
    </row>
    <row r="87" spans="1:19">
      <c r="A87" s="10">
        <v>37741</v>
      </c>
      <c r="B87" s="24">
        <v>32.575680494490598</v>
      </c>
      <c r="C87" s="24">
        <v>443.29815343041554</v>
      </c>
      <c r="D87" s="24">
        <v>15.105590812934425</v>
      </c>
      <c r="E87" s="24">
        <v>56.762308657982189</v>
      </c>
      <c r="F87" s="24">
        <v>0</v>
      </c>
      <c r="G87" s="24">
        <v>949.18945119434784</v>
      </c>
      <c r="H87" s="24">
        <v>73.394207373923877</v>
      </c>
      <c r="I87" s="24">
        <v>1053.0689083526497</v>
      </c>
      <c r="K87" s="24">
        <v>38.581526777209419</v>
      </c>
      <c r="L87" s="24">
        <v>38.861368497106838</v>
      </c>
      <c r="M87" s="24">
        <v>1053.0689083526497</v>
      </c>
      <c r="N87" s="24">
        <v>32.575680494490598</v>
      </c>
      <c r="O87" s="24">
        <v>49.805873863679267</v>
      </c>
      <c r="P87" s="24">
        <v>29.872532915360484</v>
      </c>
      <c r="Q87" s="24">
        <v>53.601462870280109</v>
      </c>
      <c r="R87" s="24">
        <v>42.924966322706794</v>
      </c>
      <c r="S87" s="24">
        <v>11.204111971094081</v>
      </c>
    </row>
    <row r="88" spans="1:19">
      <c r="A88" s="10">
        <v>37711</v>
      </c>
      <c r="B88" s="24">
        <v>30.316744852637527</v>
      </c>
      <c r="C88" s="24">
        <v>429.07025972076229</v>
      </c>
      <c r="D88" s="24">
        <v>14.591266243578122</v>
      </c>
      <c r="E88" s="24">
        <v>49.185152035036701</v>
      </c>
      <c r="F88" s="24">
        <v>0</v>
      </c>
      <c r="G88" s="24">
        <v>891.98834016675369</v>
      </c>
      <c r="H88" s="24">
        <v>68.403859125134318</v>
      </c>
      <c r="I88" s="24">
        <v>1003.4118100655198</v>
      </c>
      <c r="K88" s="24">
        <v>39.204327051991527</v>
      </c>
      <c r="L88" s="24">
        <v>38.340437955302853</v>
      </c>
      <c r="M88" s="24">
        <v>1003.4118100655198</v>
      </c>
      <c r="N88" s="24">
        <v>30.316744852637527</v>
      </c>
      <c r="O88" s="24">
        <v>47.230099053223228</v>
      </c>
      <c r="P88" s="24">
        <v>27.906297178683371</v>
      </c>
      <c r="Q88" s="24">
        <v>55.298275943796916</v>
      </c>
      <c r="R88" s="24">
        <v>47.508073622389155</v>
      </c>
      <c r="S88" s="24">
        <v>10.511862631373136</v>
      </c>
    </row>
    <row r="89" spans="1:19">
      <c r="A89" s="10">
        <v>37680</v>
      </c>
      <c r="B89" s="24">
        <v>30.168132935458726</v>
      </c>
      <c r="C89" s="24">
        <v>462.32382525146335</v>
      </c>
      <c r="D89" s="24">
        <v>14.372045935327893</v>
      </c>
      <c r="E89" s="24">
        <v>53.084497822015059</v>
      </c>
      <c r="F89" s="24">
        <v>0</v>
      </c>
      <c r="G89" s="24">
        <v>861.02289774830444</v>
      </c>
      <c r="H89" s="24">
        <v>67.125124581246354</v>
      </c>
      <c r="I89" s="24">
        <v>969.16571458953251</v>
      </c>
      <c r="K89" s="24">
        <v>35.926758822522942</v>
      </c>
      <c r="L89" s="24">
        <v>35.244807586614314</v>
      </c>
      <c r="M89" s="24">
        <v>969.16571458953251</v>
      </c>
      <c r="N89" s="24">
        <v>30.168132935458726</v>
      </c>
      <c r="O89" s="24">
        <v>43.646994379691478</v>
      </c>
      <c r="P89" s="24">
        <v>25.782398746081491</v>
      </c>
      <c r="Q89" s="24">
        <v>53.316374761507952</v>
      </c>
      <c r="R89" s="24">
        <v>46.183227614773038</v>
      </c>
      <c r="S89" s="24">
        <v>10.025364764582386</v>
      </c>
    </row>
    <row r="90" spans="1:19">
      <c r="A90" s="10">
        <v>37652</v>
      </c>
      <c r="B90" s="24">
        <v>29.425073349564716</v>
      </c>
      <c r="C90" s="24">
        <v>474.81459240354258</v>
      </c>
      <c r="D90" s="24">
        <v>13.864279238440616</v>
      </c>
      <c r="E90" s="24">
        <v>56.983843608993411</v>
      </c>
      <c r="F90" s="24">
        <v>0</v>
      </c>
      <c r="G90" s="24">
        <v>894.46388593034055</v>
      </c>
      <c r="H90" s="24">
        <v>69.170731605378137</v>
      </c>
      <c r="I90" s="24">
        <v>905.81052457460555</v>
      </c>
      <c r="K90" s="24">
        <v>32.453845034130694</v>
      </c>
      <c r="L90" s="24">
        <v>36.842169830157481</v>
      </c>
      <c r="M90" s="24">
        <v>905.81052457460555</v>
      </c>
      <c r="N90" s="24">
        <v>29.425073349564716</v>
      </c>
      <c r="O90" s="24">
        <v>44.167578288257737</v>
      </c>
      <c r="P90" s="24">
        <v>27.730442633228826</v>
      </c>
      <c r="Q90" s="24">
        <v>52.691336227498866</v>
      </c>
      <c r="R90" s="24">
        <v>47.945330426174131</v>
      </c>
      <c r="S90" s="24">
        <v>11.473875013380338</v>
      </c>
    </row>
    <row r="91" spans="1:19">
      <c r="A91" s="10">
        <v>37621</v>
      </c>
      <c r="B91" s="24">
        <v>31.50564019006795</v>
      </c>
      <c r="C91" s="24">
        <v>515.55434619426467</v>
      </c>
      <c r="D91" s="24">
        <v>15.320126926563916</v>
      </c>
      <c r="E91" s="24">
        <v>64.295158290725411</v>
      </c>
      <c r="F91" s="24">
        <v>0</v>
      </c>
      <c r="G91" s="24">
        <v>1021.6388770310577</v>
      </c>
      <c r="H91" s="24">
        <v>75.180200905344066</v>
      </c>
      <c r="I91" s="24">
        <v>1011.9732473188673</v>
      </c>
      <c r="K91" s="24">
        <v>34.827901109087982</v>
      </c>
      <c r="L91" s="24">
        <v>36.824073297200705</v>
      </c>
      <c r="M91" s="24">
        <v>1011.9732473188673</v>
      </c>
      <c r="N91" s="24">
        <v>31.50564019006795</v>
      </c>
      <c r="O91" s="24">
        <v>45.321911131228582</v>
      </c>
      <c r="P91" s="24">
        <v>24.266411285266447</v>
      </c>
      <c r="Q91" s="24">
        <v>52.162633308710625</v>
      </c>
      <c r="R91" s="24">
        <v>49.144074496966283</v>
      </c>
      <c r="S91" s="24">
        <v>11.713769303195329</v>
      </c>
    </row>
    <row r="92" spans="1:19">
      <c r="A92" s="10">
        <v>37589</v>
      </c>
      <c r="B92" s="24">
        <v>29.722297183922318</v>
      </c>
      <c r="C92" s="24">
        <v>513.03137667016915</v>
      </c>
      <c r="D92" s="24">
        <v>15.408189785433663</v>
      </c>
      <c r="E92" s="24">
        <v>63.586199211892229</v>
      </c>
      <c r="F92" s="24">
        <v>0</v>
      </c>
      <c r="G92" s="24">
        <v>947.02981862481636</v>
      </c>
      <c r="H92" s="24">
        <v>80.294525337414356</v>
      </c>
      <c r="I92" s="24">
        <v>980.29547908010488</v>
      </c>
      <c r="K92" s="24">
        <v>37.014556300963022</v>
      </c>
      <c r="L92" s="24">
        <v>36.219898703795558</v>
      </c>
      <c r="M92" s="24">
        <v>980.29547908010488</v>
      </c>
      <c r="N92" s="24">
        <v>29.722297183922318</v>
      </c>
      <c r="O92" s="24">
        <v>44.422912300554515</v>
      </c>
      <c r="P92" s="24">
        <v>24.894030094043877</v>
      </c>
      <c r="Q92" s="24">
        <v>54.933506851587865</v>
      </c>
      <c r="R92" s="24">
        <v>51.555746336189856</v>
      </c>
      <c r="S92" s="24">
        <v>13.112382334886538</v>
      </c>
    </row>
    <row r="93" spans="1:19">
      <c r="A93" s="10">
        <v>37560</v>
      </c>
      <c r="B93" s="24">
        <v>32.590515810657024</v>
      </c>
      <c r="C93" s="24">
        <v>513.8999399489561</v>
      </c>
      <c r="D93" s="24">
        <v>16.342218192807493</v>
      </c>
      <c r="E93" s="24">
        <v>66.643664949430672</v>
      </c>
      <c r="F93" s="24">
        <v>0</v>
      </c>
      <c r="G93" s="24">
        <v>983.48655818287295</v>
      </c>
      <c r="H93" s="24">
        <v>71.600235177243036</v>
      </c>
      <c r="I93" s="24">
        <v>1071.4141029042562</v>
      </c>
      <c r="K93" s="24">
        <v>37.934892474903158</v>
      </c>
      <c r="L93" s="24">
        <v>37.899506569535369</v>
      </c>
      <c r="M93" s="24">
        <v>1071.4141029042562</v>
      </c>
      <c r="N93" s="24">
        <v>32.590515810657024</v>
      </c>
      <c r="O93" s="24">
        <v>47.526212138357685</v>
      </c>
      <c r="P93" s="24">
        <v>26.572228213166134</v>
      </c>
      <c r="Q93" s="24">
        <v>53.445039956074076</v>
      </c>
      <c r="R93" s="24">
        <v>49.795638107269291</v>
      </c>
      <c r="S93" s="24">
        <v>12.886055714663321</v>
      </c>
    </row>
    <row r="94" spans="1:19">
      <c r="A94" s="10">
        <v>37529</v>
      </c>
      <c r="B94" s="24">
        <v>29.12784951520711</v>
      </c>
      <c r="C94" s="24">
        <v>548.80791172496572</v>
      </c>
      <c r="D94" s="24">
        <v>16.254155333937746</v>
      </c>
      <c r="E94" s="24">
        <v>64.693968438142875</v>
      </c>
      <c r="F94" s="24">
        <v>0</v>
      </c>
      <c r="G94" s="24">
        <v>1017.3999288057379</v>
      </c>
      <c r="H94" s="24">
        <v>73.390218041293551</v>
      </c>
      <c r="I94" s="24">
        <v>978.94843249999826</v>
      </c>
      <c r="K94" s="24">
        <v>33.739636296774897</v>
      </c>
      <c r="L94" s="24">
        <v>38.125276418630584</v>
      </c>
      <c r="M94" s="24">
        <v>978.94843249999826</v>
      </c>
      <c r="N94" s="24">
        <v>29.12784951520711</v>
      </c>
      <c r="O94" s="24">
        <v>46.487895137867319</v>
      </c>
      <c r="P94" s="24">
        <v>26.226583072100304</v>
      </c>
      <c r="Q94" s="24">
        <v>46.300202920763404</v>
      </c>
      <c r="R94" s="24">
        <v>45.587290693648974</v>
      </c>
      <c r="S94" s="24">
        <v>11.992527760119357</v>
      </c>
    </row>
    <row r="95" spans="1:19">
      <c r="A95" s="10">
        <v>37498</v>
      </c>
      <c r="B95" s="24">
        <v>28.979237598028305</v>
      </c>
      <c r="C95" s="24">
        <v>523.04053445428565</v>
      </c>
      <c r="D95" s="24">
        <v>17.654729525536418</v>
      </c>
      <c r="E95" s="24">
        <v>65.181392565964813</v>
      </c>
      <c r="F95" s="24">
        <v>0</v>
      </c>
      <c r="G95" s="24">
        <v>1002.1254366321429</v>
      </c>
      <c r="H95" s="24">
        <v>81.956542685553828</v>
      </c>
      <c r="I95" s="24">
        <v>999.30761413240702</v>
      </c>
      <c r="K95" s="24">
        <v>36.158089089669382</v>
      </c>
      <c r="L95" s="24">
        <v>37.813891248098493</v>
      </c>
      <c r="M95" s="24">
        <v>999.30761413240702</v>
      </c>
      <c r="N95" s="24">
        <v>28.979237598028305</v>
      </c>
      <c r="O95" s="24">
        <v>47.005008487043135</v>
      </c>
      <c r="P95" s="24">
        <v>27.330221943573658</v>
      </c>
      <c r="Q95" s="24">
        <v>52.607409945764104</v>
      </c>
      <c r="R95" s="24">
        <v>50.499725722892641</v>
      </c>
      <c r="S95" s="24">
        <v>12.15032025445592</v>
      </c>
    </row>
    <row r="96" spans="1:19">
      <c r="A96" s="10">
        <v>37468</v>
      </c>
      <c r="B96" s="24">
        <v>31.802864024425553</v>
      </c>
      <c r="C96" s="24">
        <v>494.75018765951012</v>
      </c>
      <c r="D96" s="24">
        <v>16.776911453611365</v>
      </c>
      <c r="E96" s="24">
        <v>63.364617025283771</v>
      </c>
      <c r="F96" s="24">
        <v>0</v>
      </c>
      <c r="G96" s="24">
        <v>913.30801871473102</v>
      </c>
      <c r="H96" s="24">
        <v>81.317328849480248</v>
      </c>
      <c r="I96" s="24">
        <v>954.3475092831643</v>
      </c>
      <c r="K96" s="24">
        <v>32.329066890033538</v>
      </c>
      <c r="L96" s="24">
        <v>37.959037922779387</v>
      </c>
      <c r="M96" s="24">
        <v>954.3475092831643</v>
      </c>
      <c r="N96" s="24">
        <v>31.802864024425553</v>
      </c>
      <c r="O96" s="24">
        <v>44.247525102787542</v>
      </c>
      <c r="P96" s="24">
        <v>27.668287147335409</v>
      </c>
      <c r="Q96" s="24">
        <v>52.723992368251686</v>
      </c>
      <c r="R96" s="24">
        <v>49.512850635586766</v>
      </c>
      <c r="S96" s="24">
        <v>12.199919281022186</v>
      </c>
    </row>
    <row r="97" spans="1:19">
      <c r="A97" s="10">
        <v>37435</v>
      </c>
      <c r="B97" s="24">
        <v>36.264154102287641</v>
      </c>
      <c r="C97" s="24">
        <v>498.92756342891403</v>
      </c>
      <c r="D97" s="24">
        <v>18.384527047446362</v>
      </c>
      <c r="E97" s="24">
        <v>70.011279618384833</v>
      </c>
      <c r="F97" s="24">
        <v>0</v>
      </c>
      <c r="G97" s="24">
        <v>986.20543444809573</v>
      </c>
      <c r="H97" s="24">
        <v>83.618866905434103</v>
      </c>
      <c r="I97" s="24">
        <v>1014.5772602036617</v>
      </c>
      <c r="K97" s="24">
        <v>34.522887867961593</v>
      </c>
      <c r="L97" s="24">
        <v>37.897135299699663</v>
      </c>
      <c r="M97" s="24">
        <v>1014.5772602036617</v>
      </c>
      <c r="N97" s="24">
        <v>36.264154102287641</v>
      </c>
      <c r="O97" s="24">
        <v>42.972590320998847</v>
      </c>
      <c r="P97" s="24">
        <v>32.120742319749198</v>
      </c>
      <c r="Q97" s="24">
        <v>51.538247897516598</v>
      </c>
      <c r="R97" s="24">
        <v>49.942572350000887</v>
      </c>
      <c r="S97" s="24">
        <v>13.153532629472577</v>
      </c>
    </row>
    <row r="98" spans="1:19">
      <c r="A98" s="10">
        <v>37407</v>
      </c>
      <c r="B98" s="24">
        <v>36.83324373057885</v>
      </c>
      <c r="C98" s="24">
        <v>509.72256417955208</v>
      </c>
      <c r="D98" s="24">
        <v>20.135478996675737</v>
      </c>
      <c r="E98" s="24">
        <v>67.11469832501362</v>
      </c>
      <c r="F98" s="24">
        <v>0</v>
      </c>
      <c r="G98" s="24">
        <v>1015.5318168860879</v>
      </c>
      <c r="H98" s="24">
        <v>86.687277441631792</v>
      </c>
      <c r="I98" s="24">
        <v>1065.4757339785801</v>
      </c>
      <c r="K98" s="24">
        <v>38.238036380537473</v>
      </c>
      <c r="L98" s="24">
        <v>37.71267546721613</v>
      </c>
      <c r="M98" s="24">
        <v>1065.4757339785801</v>
      </c>
      <c r="N98" s="24">
        <v>36.83324373057885</v>
      </c>
      <c r="O98" s="24">
        <v>46.535863226585214</v>
      </c>
      <c r="P98" s="24">
        <v>33.48967899686518</v>
      </c>
      <c r="Q98" s="24">
        <v>52.556466366189696</v>
      </c>
      <c r="R98" s="24">
        <v>51.760523470856519</v>
      </c>
      <c r="S98" s="24">
        <v>12.955931697982125</v>
      </c>
    </row>
    <row r="99" spans="1:19">
      <c r="A99" s="10">
        <v>37376</v>
      </c>
      <c r="B99" s="24">
        <v>39.569238289388366</v>
      </c>
      <c r="C99" s="24">
        <v>496.40459390481857</v>
      </c>
      <c r="D99" s="24">
        <v>19.104019341190693</v>
      </c>
      <c r="E99" s="24">
        <v>76.232869072008256</v>
      </c>
      <c r="F99" s="24">
        <v>0</v>
      </c>
      <c r="G99" s="24">
        <v>1018.0454388161899</v>
      </c>
      <c r="H99" s="24">
        <v>89.244439657666916</v>
      </c>
      <c r="I99" s="24">
        <v>1047.3931580760791</v>
      </c>
      <c r="K99" s="24">
        <v>36.943988886136538</v>
      </c>
      <c r="L99" s="24">
        <v>38.011580270191821</v>
      </c>
      <c r="M99" s="24">
        <v>1047.3931580760791</v>
      </c>
      <c r="N99" s="24">
        <v>39.569238289388366</v>
      </c>
      <c r="O99" s="24">
        <v>45.514031383199452</v>
      </c>
      <c r="P99" s="24">
        <v>32.943923510971764</v>
      </c>
      <c r="Q99" s="24">
        <v>52.45653857548605</v>
      </c>
      <c r="R99" s="24">
        <v>50.715362251064349</v>
      </c>
      <c r="S99" s="24">
        <v>13.970872900924272</v>
      </c>
    </row>
    <row r="100" spans="1:19">
      <c r="A100" s="10">
        <v>37344</v>
      </c>
      <c r="B100" s="24">
        <v>40.304707713522809</v>
      </c>
      <c r="C100" s="24">
        <v>443.83583546014069</v>
      </c>
      <c r="D100" s="24">
        <v>18.816409791477792</v>
      </c>
      <c r="E100" s="24">
        <v>74.304050694696357</v>
      </c>
      <c r="F100" s="24">
        <v>0</v>
      </c>
      <c r="G100" s="24">
        <v>966.93353973051137</v>
      </c>
      <c r="H100" s="24">
        <v>80.197553867323478</v>
      </c>
      <c r="I100" s="24">
        <v>937.31679382747461</v>
      </c>
      <c r="K100" s="24">
        <v>36.25654075891957</v>
      </c>
      <c r="L100" s="24">
        <v>37.780693470398489</v>
      </c>
      <c r="M100" s="24">
        <v>937.31679382747461</v>
      </c>
      <c r="N100" s="24">
        <v>40.304707713522809</v>
      </c>
      <c r="O100" s="24">
        <v>48.909477952548023</v>
      </c>
      <c r="P100" s="24">
        <v>31.129286520376152</v>
      </c>
      <c r="Q100" s="24">
        <v>47.957175502561768</v>
      </c>
      <c r="R100" s="24">
        <v>48.324079477197202</v>
      </c>
      <c r="S100" s="24">
        <v>13.40202474653803</v>
      </c>
    </row>
    <row r="101" spans="1:19">
      <c r="A101" s="10">
        <v>37315</v>
      </c>
      <c r="B101" s="24">
        <v>37.509889401076649</v>
      </c>
      <c r="C101" s="24">
        <v>460.2558174448277</v>
      </c>
      <c r="D101" s="24">
        <v>17.35119371411303</v>
      </c>
      <c r="E101" s="24">
        <v>70.840878412544811</v>
      </c>
      <c r="F101" s="24">
        <v>0</v>
      </c>
      <c r="G101" s="24">
        <v>937.60715729251922</v>
      </c>
      <c r="H101" s="24">
        <v>83.808820512985491</v>
      </c>
      <c r="I101" s="24">
        <v>977.3443106723505</v>
      </c>
      <c r="K101" s="24">
        <v>36.389419356815807</v>
      </c>
      <c r="L101" s="24">
        <v>35.558064812279866</v>
      </c>
      <c r="M101" s="24">
        <v>977.3443106723505</v>
      </c>
      <c r="N101" s="24">
        <v>37.509889401076649</v>
      </c>
      <c r="O101" s="24">
        <v>47.908221568405594</v>
      </c>
      <c r="P101" s="24">
        <v>28.388381191222546</v>
      </c>
      <c r="Q101" s="24">
        <v>49.174596429827105</v>
      </c>
      <c r="R101" s="24">
        <v>50.41462353705716</v>
      </c>
      <c r="S101" s="24">
        <v>11.938754065986389</v>
      </c>
    </row>
    <row r="102" spans="1:19">
      <c r="A102" s="10">
        <v>37287</v>
      </c>
      <c r="B102" s="24">
        <v>39.613312978696761</v>
      </c>
      <c r="C102" s="24">
        <v>446.27608467197081</v>
      </c>
      <c r="D102" s="24">
        <v>16.865911151405264</v>
      </c>
      <c r="E102" s="24">
        <v>69.087398572152679</v>
      </c>
      <c r="F102" s="24">
        <v>0</v>
      </c>
      <c r="G102" s="24">
        <v>857.36580094254407</v>
      </c>
      <c r="H102" s="24">
        <v>75.963337587849963</v>
      </c>
      <c r="I102" s="24">
        <v>949.82547945714771</v>
      </c>
      <c r="K102" s="24">
        <v>33.888092690438562</v>
      </c>
      <c r="L102" s="24">
        <v>34.253866402636447</v>
      </c>
      <c r="M102" s="24">
        <v>949.82547945714771</v>
      </c>
      <c r="N102" s="24">
        <v>39.613312978696761</v>
      </c>
      <c r="O102" s="24">
        <v>48.909477952548023</v>
      </c>
      <c r="P102" s="24">
        <v>29.388932915360481</v>
      </c>
      <c r="Q102" s="24">
        <v>46.04123972459351</v>
      </c>
      <c r="R102" s="24">
        <v>46.869807228622953</v>
      </c>
      <c r="S102" s="24">
        <v>12.117767787120345</v>
      </c>
    </row>
    <row r="103" spans="1:19">
      <c r="A103" s="10">
        <v>37256</v>
      </c>
      <c r="B103" s="24">
        <v>37.186272504236911</v>
      </c>
      <c r="C103" s="24">
        <v>415.8763699144269</v>
      </c>
      <c r="D103" s="24">
        <v>16.518343910546996</v>
      </c>
      <c r="E103" s="24">
        <v>70.928547681004687</v>
      </c>
      <c r="F103" s="24">
        <v>0</v>
      </c>
      <c r="G103" s="24">
        <v>827.57298546474135</v>
      </c>
      <c r="H103" s="24">
        <v>71.480248326592644</v>
      </c>
      <c r="I103" s="24">
        <v>940.65218925614909</v>
      </c>
      <c r="K103" s="24">
        <v>32.694366200779925</v>
      </c>
      <c r="L103" s="24">
        <v>33.026547057140441</v>
      </c>
      <c r="M103" s="24">
        <v>940.65218925614909</v>
      </c>
      <c r="N103" s="24">
        <v>37.186272504236911</v>
      </c>
      <c r="O103" s="24">
        <v>49.265458187167617</v>
      </c>
      <c r="P103" s="24">
        <v>29.170630721003111</v>
      </c>
      <c r="Q103" s="24">
        <v>49.031889094737252</v>
      </c>
      <c r="R103" s="24">
        <v>44.530383599249312</v>
      </c>
      <c r="S103" s="24">
        <v>12.823038113775519</v>
      </c>
    </row>
    <row r="104" spans="1:19">
      <c r="A104" s="10">
        <v>37225</v>
      </c>
      <c r="B104" s="24">
        <v>36.333069320990994</v>
      </c>
      <c r="C104" s="24">
        <v>415.04916679177262</v>
      </c>
      <c r="D104" s="24">
        <v>17.26500453309157</v>
      </c>
      <c r="E104" s="24">
        <v>67.377753365990486</v>
      </c>
      <c r="F104" s="24">
        <v>0</v>
      </c>
      <c r="G104" s="24">
        <v>763.85014104122342</v>
      </c>
      <c r="H104" s="24">
        <v>66.748286083551491</v>
      </c>
      <c r="I104" s="24">
        <v>944.82186662023935</v>
      </c>
      <c r="K104" s="24">
        <v>32.669597505509699</v>
      </c>
      <c r="L104" s="24">
        <v>32.329518529115703</v>
      </c>
      <c r="M104" s="24">
        <v>944.82186662023935</v>
      </c>
      <c r="N104" s="24">
        <v>36.333069320990994</v>
      </c>
      <c r="O104" s="24">
        <v>49.785918147184212</v>
      </c>
      <c r="P104" s="24">
        <v>30.316717241379283</v>
      </c>
      <c r="Q104" s="24">
        <v>47.526114444624469</v>
      </c>
      <c r="R104" s="24">
        <v>42.264537901379271</v>
      </c>
      <c r="S104" s="24">
        <v>13.313313060745664</v>
      </c>
    </row>
    <row r="105" spans="1:19">
      <c r="A105" s="10">
        <v>37195</v>
      </c>
      <c r="B105" s="24">
        <v>36.539038710557435</v>
      </c>
      <c r="C105" s="24">
        <v>410.95451133463411</v>
      </c>
      <c r="D105" s="24">
        <v>17.523572076155943</v>
      </c>
      <c r="E105" s="24">
        <v>67.246249463300657</v>
      </c>
      <c r="F105" s="24">
        <v>0</v>
      </c>
      <c r="G105" s="24">
        <v>794.46992326052725</v>
      </c>
      <c r="H105" s="24">
        <v>60.023498755795103</v>
      </c>
      <c r="I105" s="24">
        <v>825.01995078980042</v>
      </c>
      <c r="K105" s="24">
        <v>29.511666747535017</v>
      </c>
      <c r="L105" s="24">
        <v>30.793684497625573</v>
      </c>
      <c r="M105" s="24">
        <v>825.01995078980042</v>
      </c>
      <c r="N105" s="24">
        <v>36.539038710557435</v>
      </c>
      <c r="O105" s="24">
        <v>49.069247633058005</v>
      </c>
      <c r="P105" s="24">
        <v>29.29797366771157</v>
      </c>
      <c r="Q105" s="24">
        <v>43.072796530161668</v>
      </c>
      <c r="R105" s="24">
        <v>36.251314963164504</v>
      </c>
      <c r="S105" s="24">
        <v>11.46140070910365</v>
      </c>
    </row>
    <row r="106" spans="1:19">
      <c r="A106" s="10">
        <v>37162</v>
      </c>
      <c r="B106" s="24">
        <v>35.36221863047178</v>
      </c>
      <c r="C106" s="24">
        <v>400.2422308962615</v>
      </c>
      <c r="D106" s="24">
        <v>17.322151707464496</v>
      </c>
      <c r="E106" s="24">
        <v>66.369462307507362</v>
      </c>
      <c r="F106" s="24">
        <v>0</v>
      </c>
      <c r="G106" s="24">
        <v>809.36603352937766</v>
      </c>
      <c r="H106" s="24">
        <v>57.782107561036838</v>
      </c>
      <c r="I106" s="24">
        <v>853.09866556298994</v>
      </c>
      <c r="K106" s="24">
        <v>30.408013115993299</v>
      </c>
      <c r="L106" s="24">
        <v>30.215968283439988</v>
      </c>
      <c r="M106" s="24">
        <v>853.09866556298994</v>
      </c>
      <c r="N106" s="24">
        <v>35.36221863047178</v>
      </c>
      <c r="O106" s="24">
        <v>49.539632379012517</v>
      </c>
      <c r="P106" s="24">
        <v>30.116606896551698</v>
      </c>
      <c r="Q106" s="24">
        <v>40.60529853487818</v>
      </c>
      <c r="R106" s="24">
        <v>37.042056106552643</v>
      </c>
      <c r="S106" s="24">
        <v>10.163774873787842</v>
      </c>
    </row>
    <row r="107" spans="1:19">
      <c r="A107" s="10">
        <v>37134</v>
      </c>
      <c r="B107" s="24">
        <v>39.304445146185266</v>
      </c>
      <c r="C107" s="24">
        <v>420.79822849421976</v>
      </c>
      <c r="D107" s="24">
        <v>18.385463886370509</v>
      </c>
      <c r="E107" s="24">
        <v>65.405053118851413</v>
      </c>
      <c r="F107" s="24">
        <v>0</v>
      </c>
      <c r="G107" s="24">
        <v>855.67498117323055</v>
      </c>
      <c r="H107" s="24">
        <v>60.272678609319705</v>
      </c>
      <c r="I107" s="24">
        <v>971.19459956203866</v>
      </c>
      <c r="K107" s="24">
        <v>30.613484242165786</v>
      </c>
      <c r="L107" s="24">
        <v>30.780455308015796</v>
      </c>
      <c r="M107" s="24">
        <v>971.19459956203866</v>
      </c>
      <c r="N107" s="24">
        <v>39.304445146185266</v>
      </c>
      <c r="O107" s="24">
        <v>46.052711780015869</v>
      </c>
      <c r="P107" s="24">
        <v>35.245192476489002</v>
      </c>
      <c r="Q107" s="24">
        <v>42.957193791896671</v>
      </c>
      <c r="R107" s="24">
        <v>40.252225798810812</v>
      </c>
      <c r="S107" s="24">
        <v>11.910227170947277</v>
      </c>
    </row>
    <row r="108" spans="1:19">
      <c r="A108" s="10">
        <v>37103</v>
      </c>
      <c r="B108" s="24">
        <v>39.363268899821918</v>
      </c>
      <c r="C108" s="24">
        <v>403.55104338687852</v>
      </c>
      <c r="D108" s="24">
        <v>18.675883952855852</v>
      </c>
      <c r="E108" s="24">
        <v>72.725862155626743</v>
      </c>
      <c r="F108" s="24">
        <v>0</v>
      </c>
      <c r="G108" s="24">
        <v>849.14313379557609</v>
      </c>
      <c r="H108" s="24">
        <v>58.778213231653673</v>
      </c>
      <c r="I108" s="24">
        <v>989.36309818878533</v>
      </c>
      <c r="K108" s="24">
        <v>30.720347921130397</v>
      </c>
      <c r="L108" s="24">
        <v>29.481249045394943</v>
      </c>
      <c r="M108" s="24">
        <v>989.36309818878533</v>
      </c>
      <c r="N108" s="24">
        <v>39.363268899821918</v>
      </c>
      <c r="O108" s="24">
        <v>46.095226132548781</v>
      </c>
      <c r="P108" s="24">
        <v>35.880391222570509</v>
      </c>
      <c r="Q108" s="24">
        <v>45.916819828325238</v>
      </c>
      <c r="R108" s="24">
        <v>39.902065763341852</v>
      </c>
      <c r="S108" s="24">
        <v>11.688323710407824</v>
      </c>
    </row>
    <row r="109" spans="1:19">
      <c r="A109" s="10">
        <v>37071</v>
      </c>
      <c r="B109" s="24">
        <v>36.333069320990987</v>
      </c>
      <c r="C109" s="24">
        <v>409.71370665065274</v>
      </c>
      <c r="D109" s="24">
        <v>18.244938047748569</v>
      </c>
      <c r="E109" s="24">
        <v>66.851690519633948</v>
      </c>
      <c r="F109" s="24">
        <v>0</v>
      </c>
      <c r="G109" s="24">
        <v>836.89569685993592</v>
      </c>
      <c r="H109" s="24">
        <v>57.408337780749932</v>
      </c>
      <c r="I109" s="24">
        <v>989.36309818878533</v>
      </c>
      <c r="K109" s="24">
        <v>27.656351271633355</v>
      </c>
      <c r="L109" s="24">
        <v>26.339441316747731</v>
      </c>
      <c r="M109" s="24">
        <v>989.36309818878533</v>
      </c>
      <c r="N109" s="24">
        <v>36.333069320990987</v>
      </c>
      <c r="O109" s="24">
        <v>50.002704160537171</v>
      </c>
      <c r="P109" s="24">
        <v>39.100348589341671</v>
      </c>
      <c r="Q109" s="24">
        <v>46.827926155329074</v>
      </c>
      <c r="R109" s="24">
        <v>39.738509999939261</v>
      </c>
      <c r="S109" s="24">
        <v>11.028278949058562</v>
      </c>
    </row>
    <row r="110" spans="1:19">
      <c r="A110" s="10">
        <v>37042</v>
      </c>
      <c r="B110" s="24">
        <v>32.85280765055299</v>
      </c>
      <c r="C110" s="24">
        <v>397.3883801231043</v>
      </c>
      <c r="D110" s="24">
        <v>18.670262919310971</v>
      </c>
      <c r="E110" s="24">
        <v>66.509185204115298</v>
      </c>
      <c r="F110" s="24">
        <v>0</v>
      </c>
      <c r="G110" s="24">
        <v>761.7791545468599</v>
      </c>
      <c r="H110" s="24">
        <v>58.653623304891362</v>
      </c>
      <c r="I110" s="24">
        <v>886.13248840940071</v>
      </c>
      <c r="K110" s="24">
        <v>28.30173935027824</v>
      </c>
      <c r="L110" s="24">
        <v>26.521155468368864</v>
      </c>
      <c r="M110" s="24">
        <v>886.13248840940071</v>
      </c>
      <c r="N110" s="24">
        <v>32.85280765055299</v>
      </c>
      <c r="O110" s="24">
        <v>48.010727018973292</v>
      </c>
      <c r="P110" s="24">
        <v>36.788467711598727</v>
      </c>
      <c r="Q110" s="24">
        <v>48.666793441120674</v>
      </c>
      <c r="R110" s="24">
        <v>45.288768182397916</v>
      </c>
      <c r="S110" s="24">
        <v>10.091165477181317</v>
      </c>
    </row>
    <row r="111" spans="1:19">
      <c r="A111" s="10">
        <v>37011</v>
      </c>
      <c r="B111" s="24">
        <v>33.494693830265497</v>
      </c>
      <c r="C111" s="24">
        <v>371.41420207176071</v>
      </c>
      <c r="D111" s="24">
        <v>18.510063463281963</v>
      </c>
      <c r="E111" s="24">
        <v>71.334348696812242</v>
      </c>
      <c r="F111" s="24">
        <v>0</v>
      </c>
      <c r="G111" s="24">
        <v>778.51719937088103</v>
      </c>
      <c r="H111" s="24">
        <v>55.042356659229362</v>
      </c>
      <c r="I111" s="24">
        <v>872.09313102280601</v>
      </c>
      <c r="K111" s="24">
        <v>26.005883810073485</v>
      </c>
      <c r="L111" s="24">
        <v>24.791251721376767</v>
      </c>
      <c r="M111" s="24">
        <v>872.09313102280601</v>
      </c>
      <c r="N111" s="24">
        <v>33.494693830265497</v>
      </c>
      <c r="O111" s="24">
        <v>47.341156953717359</v>
      </c>
      <c r="P111" s="24">
        <v>36.018346081504689</v>
      </c>
      <c r="Q111" s="24">
        <v>48.610624879025806</v>
      </c>
      <c r="R111" s="24">
        <v>43.422503841458592</v>
      </c>
      <c r="S111" s="24">
        <v>9.1364587634158383</v>
      </c>
    </row>
    <row r="112" spans="1:19">
      <c r="A112" s="10">
        <v>36980</v>
      </c>
      <c r="B112" s="24">
        <v>34.86601180544006</v>
      </c>
      <c r="C112" s="24">
        <v>355.20102086773727</v>
      </c>
      <c r="D112" s="24">
        <v>17.662224236929589</v>
      </c>
      <c r="E112" s="24">
        <v>66.856933670926537</v>
      </c>
      <c r="F112" s="24">
        <v>0</v>
      </c>
      <c r="G112" s="24">
        <v>733.20239663713483</v>
      </c>
      <c r="H112" s="24">
        <v>50.899895030253212</v>
      </c>
      <c r="I112" s="24">
        <v>822.27908517888898</v>
      </c>
      <c r="K112" s="24">
        <v>25.525308810648074</v>
      </c>
      <c r="L112" s="24">
        <v>25.687466915601586</v>
      </c>
      <c r="M112" s="24">
        <v>822.27908517888898</v>
      </c>
      <c r="N112" s="24">
        <v>34.86601180544006</v>
      </c>
      <c r="O112" s="24">
        <v>46.700590849081543</v>
      </c>
      <c r="P112" s="24">
        <v>33.001531034482745</v>
      </c>
      <c r="Q112" s="24">
        <v>42.438940838149328</v>
      </c>
      <c r="R112" s="24">
        <v>40.28591208070403</v>
      </c>
      <c r="S112" s="24">
        <v>9.2633885368128723</v>
      </c>
    </row>
    <row r="113" spans="1:19">
      <c r="A113" s="10">
        <v>36950</v>
      </c>
      <c r="B113" s="24">
        <v>36.178937286168868</v>
      </c>
      <c r="C113" s="24">
        <v>373.06860831706922</v>
      </c>
      <c r="D113" s="24">
        <v>18.340495618011488</v>
      </c>
      <c r="E113" s="24">
        <v>70.856182746047494</v>
      </c>
      <c r="F113" s="24">
        <v>0</v>
      </c>
      <c r="G113" s="24">
        <v>764.18330749823087</v>
      </c>
      <c r="H113" s="24">
        <v>54.381048057818624</v>
      </c>
      <c r="I113" s="24">
        <v>837.6713790097524</v>
      </c>
      <c r="K113" s="24">
        <v>29.18562348212258</v>
      </c>
      <c r="L113" s="24">
        <v>28.929242388375528</v>
      </c>
      <c r="M113" s="24">
        <v>837.6713790097524</v>
      </c>
      <c r="N113" s="24">
        <v>36.178937286168868</v>
      </c>
      <c r="O113" s="24">
        <v>49.903545320810267</v>
      </c>
      <c r="P113" s="24">
        <v>34.966250783699046</v>
      </c>
      <c r="Q113" s="24">
        <v>46.053649058079579</v>
      </c>
      <c r="R113" s="24">
        <v>40.818243982727097</v>
      </c>
      <c r="S113" s="24">
        <v>9.0984394695048234</v>
      </c>
    </row>
    <row r="114" spans="1:19">
      <c r="A114" s="10">
        <v>36922</v>
      </c>
      <c r="B114" s="24">
        <v>31.364790938325072</v>
      </c>
      <c r="C114" s="24">
        <v>363.30761146974902</v>
      </c>
      <c r="D114" s="24">
        <v>17.57697189483228</v>
      </c>
      <c r="E114" s="24">
        <v>72.160310349985494</v>
      </c>
      <c r="F114" s="24">
        <v>0</v>
      </c>
      <c r="G114" s="24">
        <v>703.85281153517246</v>
      </c>
      <c r="H114" s="24">
        <v>52.100377280238753</v>
      </c>
      <c r="I114" s="24">
        <v>836.05131990260759</v>
      </c>
      <c r="K114" s="24">
        <v>27.391996077459964</v>
      </c>
      <c r="L114" s="24">
        <v>29.479127382910349</v>
      </c>
      <c r="M114" s="24">
        <v>836.05131990260759</v>
      </c>
      <c r="N114" s="24">
        <v>31.364790938325072</v>
      </c>
      <c r="O114" s="24">
        <v>50.774035985062838</v>
      </c>
      <c r="P114" s="24">
        <v>34.478102821316604</v>
      </c>
      <c r="Q114" s="24">
        <v>44.95346367611689</v>
      </c>
      <c r="R114" s="24">
        <v>41.757692331051736</v>
      </c>
      <c r="S114" s="24">
        <v>8.507425818276344</v>
      </c>
    </row>
    <row r="115" spans="1:19">
      <c r="A115" s="10">
        <v>36889</v>
      </c>
      <c r="B115" s="24">
        <v>32.240074592144275</v>
      </c>
      <c r="C115" s="24">
        <v>347.50803182705272</v>
      </c>
      <c r="D115" s="24">
        <v>17.09731036566939</v>
      </c>
      <c r="E115" s="24">
        <v>79.376303596506261</v>
      </c>
      <c r="F115" s="24">
        <v>0</v>
      </c>
      <c r="G115" s="24">
        <v>741.66006512431352</v>
      </c>
      <c r="H115" s="24">
        <v>48.13866310659018</v>
      </c>
      <c r="I115" s="24">
        <v>928.40577581298317</v>
      </c>
      <c r="K115" s="24">
        <v>28.62918461730975</v>
      </c>
      <c r="L115" s="24">
        <v>32.026620008521967</v>
      </c>
      <c r="M115" s="24">
        <v>928.40577581298317</v>
      </c>
      <c r="N115" s="24">
        <v>32.240074592144275</v>
      </c>
      <c r="O115" s="24">
        <v>54.404117158915199</v>
      </c>
      <c r="P115" s="24">
        <v>39.647620062695907</v>
      </c>
      <c r="Q115" s="24">
        <v>48.955473725375647</v>
      </c>
      <c r="R115" s="24">
        <v>42.26210007834753</v>
      </c>
      <c r="S115" s="24">
        <v>8.6275966060891989</v>
      </c>
    </row>
    <row r="116" spans="1:19">
      <c r="A116" s="10">
        <v>36860</v>
      </c>
      <c r="B116" s="24">
        <v>37.346010908540528</v>
      </c>
      <c r="C116" s="24">
        <v>351.14772556673148</v>
      </c>
      <c r="D116" s="24">
        <v>17.376488365064976</v>
      </c>
      <c r="E116" s="24">
        <v>79.897973532320336</v>
      </c>
      <c r="F116" s="24">
        <v>0</v>
      </c>
      <c r="G116" s="24">
        <v>720.74554078566155</v>
      </c>
      <c r="H116" s="24">
        <v>47.298448280296618</v>
      </c>
      <c r="I116" s="24">
        <v>946.22850476716133</v>
      </c>
      <c r="K116" s="24">
        <v>36.038451618175472</v>
      </c>
      <c r="L116" s="24">
        <v>30.572033169823982</v>
      </c>
      <c r="M116" s="24">
        <v>946.22850476716133</v>
      </c>
      <c r="N116" s="24">
        <v>37.346010908540528</v>
      </c>
      <c r="O116" s="24">
        <v>49.515834257478055</v>
      </c>
      <c r="P116" s="24">
        <v>39.15037617554858</v>
      </c>
      <c r="Q116" s="24">
        <v>40.575908008200642</v>
      </c>
      <c r="R116" s="24">
        <v>42.134446799594286</v>
      </c>
      <c r="S116" s="24">
        <v>7.4624170691692786</v>
      </c>
    </row>
    <row r="117" spans="1:19">
      <c r="A117" s="10">
        <v>36830</v>
      </c>
      <c r="B117" s="24">
        <v>33.844790041425533</v>
      </c>
      <c r="C117" s="24">
        <v>349.5346794775557</v>
      </c>
      <c r="D117" s="24">
        <v>17.379298881837414</v>
      </c>
      <c r="E117" s="24">
        <v>78.246097461571111</v>
      </c>
      <c r="F117" s="24">
        <v>0</v>
      </c>
      <c r="G117" s="24">
        <v>728.78913096198801</v>
      </c>
      <c r="H117" s="24">
        <v>49.219158505925321</v>
      </c>
      <c r="I117" s="24">
        <v>748.8588102363185</v>
      </c>
      <c r="K117" s="24">
        <v>35.987979559888984</v>
      </c>
      <c r="L117" s="24">
        <v>29.168491034431653</v>
      </c>
      <c r="M117" s="24">
        <v>748.8588102363185</v>
      </c>
      <c r="N117" s="24">
        <v>33.844790041425533</v>
      </c>
      <c r="O117" s="24">
        <v>49.524262758854839</v>
      </c>
      <c r="P117" s="24">
        <v>41.97466081504701</v>
      </c>
      <c r="Q117" s="24">
        <v>39.01918977851345</v>
      </c>
      <c r="R117" s="24">
        <v>38.687143412429918</v>
      </c>
      <c r="S117" s="24">
        <v>7.3940817369762781</v>
      </c>
    </row>
    <row r="118" spans="1:19">
      <c r="A118" s="10">
        <v>36798</v>
      </c>
      <c r="B118" s="24">
        <v>31.452336554074623</v>
      </c>
      <c r="C118" s="24">
        <v>362.9353700645546</v>
      </c>
      <c r="D118" s="24">
        <v>16.531459655485044</v>
      </c>
      <c r="E118" s="24">
        <v>76.463851142465586</v>
      </c>
      <c r="F118" s="24">
        <v>0</v>
      </c>
      <c r="G118" s="24">
        <v>664.83901941958266</v>
      </c>
      <c r="H118" s="24">
        <v>40.815782756026572</v>
      </c>
      <c r="I118" s="24">
        <v>703.48572197054125</v>
      </c>
      <c r="K118" s="24">
        <v>31.74941710952724</v>
      </c>
      <c r="L118" s="24">
        <v>27.229041916167667</v>
      </c>
      <c r="M118" s="24">
        <v>703.48572197054125</v>
      </c>
      <c r="N118" s="24">
        <v>31.452336554074623</v>
      </c>
      <c r="O118" s="24">
        <v>39.663411942212683</v>
      </c>
      <c r="P118" s="24">
        <v>33.104618181818175</v>
      </c>
      <c r="Q118" s="24">
        <v>36.798245645913795</v>
      </c>
      <c r="R118" s="24">
        <v>35.527059902460344</v>
      </c>
      <c r="S118" s="24">
        <v>6.2464954419445924</v>
      </c>
    </row>
    <row r="119" spans="1:19">
      <c r="A119" s="10">
        <v>36769</v>
      </c>
      <c r="B119" s="24">
        <v>30.197717315953401</v>
      </c>
      <c r="C119" s="24">
        <v>377.90774658459662</v>
      </c>
      <c r="D119" s="24">
        <v>17.803686914475673</v>
      </c>
      <c r="E119" s="24">
        <v>70.769269247143299</v>
      </c>
      <c r="F119" s="24">
        <v>0</v>
      </c>
      <c r="G119" s="24">
        <v>661.21940384023571</v>
      </c>
      <c r="H119" s="24">
        <v>42.976773554696855</v>
      </c>
      <c r="I119" s="24">
        <v>693.0457645121171</v>
      </c>
      <c r="K119" s="24">
        <v>29.040905759443095</v>
      </c>
      <c r="L119" s="24">
        <v>25.120733424865634</v>
      </c>
      <c r="M119" s="24">
        <v>693.0457645121171</v>
      </c>
      <c r="N119" s="24">
        <v>30.197717315953401</v>
      </c>
      <c r="O119" s="24">
        <v>42.804144242012768</v>
      </c>
      <c r="P119" s="24">
        <v>36.959774294670837</v>
      </c>
      <c r="Q119" s="24">
        <v>37.555214988564288</v>
      </c>
      <c r="R119" s="24">
        <v>41.205857844774691</v>
      </c>
      <c r="S119" s="24">
        <v>7.4550617025041399</v>
      </c>
    </row>
    <row r="120" spans="1:19">
      <c r="A120" s="10">
        <v>36738</v>
      </c>
      <c r="B120" s="24">
        <v>30.92714911141546</v>
      </c>
      <c r="C120" s="24">
        <v>394.53452934994715</v>
      </c>
      <c r="D120" s="24">
        <v>16.531459655485044</v>
      </c>
      <c r="E120" s="24">
        <v>76.637725375871199</v>
      </c>
      <c r="F120" s="24">
        <v>0</v>
      </c>
      <c r="G120" s="24">
        <v>601.84438168066697</v>
      </c>
      <c r="H120" s="24">
        <v>47.298448280296618</v>
      </c>
      <c r="I120" s="24">
        <v>640.84667014519232</v>
      </c>
      <c r="K120" s="24">
        <v>33.153755397961625</v>
      </c>
      <c r="L120" s="24">
        <v>23.114139929148234</v>
      </c>
      <c r="M120" s="24">
        <v>640.84667014519232</v>
      </c>
      <c r="N120" s="24">
        <v>30.92714911141546</v>
      </c>
      <c r="O120" s="24">
        <v>46.795783335219362</v>
      </c>
      <c r="P120" s="24">
        <v>39.724935423197479</v>
      </c>
      <c r="Q120" s="24">
        <v>36.150674374785268</v>
      </c>
      <c r="R120" s="24">
        <v>41.348802922545246</v>
      </c>
      <c r="S120" s="24">
        <v>8.3920260791111456</v>
      </c>
    </row>
    <row r="121" spans="1:19">
      <c r="A121" s="10">
        <v>36707</v>
      </c>
      <c r="B121" s="24">
        <v>25.675360936662063</v>
      </c>
      <c r="C121" s="24">
        <v>402.64111995195879</v>
      </c>
      <c r="D121" s="24">
        <v>14.89292837715322</v>
      </c>
      <c r="E121" s="24">
        <v>78.854680896289395</v>
      </c>
      <c r="F121" s="24">
        <v>0</v>
      </c>
      <c r="G121" s="24">
        <v>585.23603379883809</v>
      </c>
      <c r="H121" s="24">
        <v>40.215541631033808</v>
      </c>
      <c r="I121" s="24">
        <v>642.45287074842645</v>
      </c>
      <c r="K121" s="24">
        <v>35.777835094986266</v>
      </c>
      <c r="L121" s="24">
        <v>23.129490781242598</v>
      </c>
      <c r="M121" s="24">
        <v>642.45287074842645</v>
      </c>
      <c r="N121" s="24">
        <v>25.675360936662063</v>
      </c>
      <c r="O121" s="24">
        <v>50.173381313417089</v>
      </c>
      <c r="P121" s="24">
        <v>44.633702821316604</v>
      </c>
      <c r="Q121" s="24">
        <v>33.114959530402615</v>
      </c>
      <c r="R121" s="24">
        <v>51.16192710642509</v>
      </c>
      <c r="S121" s="24">
        <v>9.8482395835381258</v>
      </c>
    </row>
    <row r="122" spans="1:19">
      <c r="A122" s="10">
        <v>36677</v>
      </c>
      <c r="B122" s="24">
        <v>24.024328250279797</v>
      </c>
      <c r="C122" s="24">
        <v>0</v>
      </c>
      <c r="D122" s="24">
        <v>15.825083106678754</v>
      </c>
      <c r="E122" s="24">
        <v>63.81080447672344</v>
      </c>
      <c r="F122" s="24">
        <v>0</v>
      </c>
      <c r="G122" s="24">
        <v>579.70011615159581</v>
      </c>
      <c r="H122" s="24">
        <v>43.336734106648038</v>
      </c>
      <c r="I122" s="24">
        <v>708.70552746845431</v>
      </c>
      <c r="K122" s="24">
        <v>31.636322312255654</v>
      </c>
      <c r="L122" s="24">
        <v>26.866612042329912</v>
      </c>
      <c r="M122" s="24">
        <v>708.70552746845431</v>
      </c>
      <c r="N122" s="24">
        <v>24.024328250279797</v>
      </c>
      <c r="O122" s="24">
        <v>44.098043151899226</v>
      </c>
      <c r="P122" s="24">
        <v>40.414709717868327</v>
      </c>
      <c r="Q122" s="24">
        <v>34.419572353477989</v>
      </c>
      <c r="R122" s="24">
        <v>46.487512253190069</v>
      </c>
      <c r="S122" s="24">
        <v>8.3892429674000102</v>
      </c>
    </row>
    <row r="123" spans="1:19">
      <c r="A123" s="10">
        <v>36644</v>
      </c>
      <c r="B123" s="24">
        <v>20.695697311356788</v>
      </c>
      <c r="C123" s="24">
        <v>0</v>
      </c>
      <c r="D123" s="24">
        <v>15.925324871562406</v>
      </c>
      <c r="E123" s="24">
        <v>64.458876870726456</v>
      </c>
      <c r="F123" s="24">
        <v>0</v>
      </c>
      <c r="G123" s="24">
        <v>518.80383215172628</v>
      </c>
      <c r="H123" s="24">
        <v>40.815782756026572</v>
      </c>
      <c r="I123" s="24">
        <v>618.76245123851641</v>
      </c>
      <c r="K123" s="24">
        <v>29.340934105923917</v>
      </c>
      <c r="L123" s="24">
        <v>24.139526927581752</v>
      </c>
      <c r="M123" s="24">
        <v>618.76245123851641</v>
      </c>
      <c r="N123" s="24">
        <v>20.695697311356788</v>
      </c>
      <c r="O123" s="24">
        <v>47.868929878163797</v>
      </c>
      <c r="P123" s="24">
        <v>39.850762382445133</v>
      </c>
      <c r="Q123" s="24">
        <v>34.543012565523668</v>
      </c>
      <c r="R123" s="24">
        <v>49.808048842703649</v>
      </c>
      <c r="S123" s="24">
        <v>8.3081848388132595</v>
      </c>
    </row>
    <row r="124" spans="1:19">
      <c r="A124" s="10">
        <v>36616</v>
      </c>
      <c r="B124" s="24">
        <v>21.274533397361981</v>
      </c>
      <c r="C124" s="24">
        <v>0</v>
      </c>
      <c r="D124" s="24">
        <v>15.925324871562406</v>
      </c>
      <c r="E124" s="24">
        <v>58.324059209215534</v>
      </c>
      <c r="F124" s="24">
        <v>0</v>
      </c>
      <c r="G124" s="24">
        <v>471.5501196262162</v>
      </c>
      <c r="H124" s="24">
        <v>47.210376090688783</v>
      </c>
      <c r="I124" s="24">
        <v>630.64369310363884</v>
      </c>
      <c r="K124" s="24">
        <v>26.196400252309228</v>
      </c>
      <c r="L124" s="24">
        <v>22.716515418801446</v>
      </c>
      <c r="M124" s="24">
        <v>630.64369310363884</v>
      </c>
      <c r="N124" s="24">
        <v>21.274533397361981</v>
      </c>
      <c r="O124" s="24">
        <v>47.113835313643406</v>
      </c>
      <c r="P124" s="24">
        <v>45.150654545454536</v>
      </c>
      <c r="Q124" s="24">
        <v>35.315656855735526</v>
      </c>
      <c r="R124" s="24">
        <v>46.345010415970748</v>
      </c>
      <c r="S124" s="24">
        <v>8.5858002319987854</v>
      </c>
    </row>
    <row r="125" spans="1:19">
      <c r="A125" s="10">
        <v>36585</v>
      </c>
      <c r="B125" s="24">
        <v>18.090633042899817</v>
      </c>
      <c r="C125" s="24">
        <v>0</v>
      </c>
      <c r="D125" s="24">
        <v>14.394530069507404</v>
      </c>
      <c r="E125" s="24">
        <v>59.620109526027115</v>
      </c>
      <c r="F125" s="24">
        <v>0</v>
      </c>
      <c r="G125" s="24">
        <v>425.20488063615358</v>
      </c>
      <c r="H125" s="24">
        <v>49.408805241735905</v>
      </c>
      <c r="I125" s="24">
        <v>605.52758000392976</v>
      </c>
      <c r="K125" s="24">
        <v>32.100540626125252</v>
      </c>
      <c r="L125" s="24">
        <v>35.331171730104586</v>
      </c>
      <c r="M125" s="24">
        <v>605.52758000392976</v>
      </c>
      <c r="N125" s="24">
        <v>18.090633042899817</v>
      </c>
      <c r="O125" s="24">
        <v>43.614271962581576</v>
      </c>
      <c r="P125" s="24">
        <v>39.070028840125389</v>
      </c>
      <c r="Q125" s="24">
        <v>35.166091731087583</v>
      </c>
      <c r="R125" s="24">
        <v>46.060449982083313</v>
      </c>
      <c r="S125" s="24">
        <v>13.194484130364959</v>
      </c>
    </row>
    <row r="126" spans="1:19">
      <c r="A126" s="10">
        <v>36556</v>
      </c>
      <c r="B126" s="24">
        <v>18.872160948620728</v>
      </c>
      <c r="C126" s="24">
        <v>0</v>
      </c>
      <c r="D126" s="24">
        <v>14.867633726201268</v>
      </c>
      <c r="E126" s="24">
        <v>57.287143378810711</v>
      </c>
      <c r="F126" s="24">
        <v>0</v>
      </c>
      <c r="G126" s="24">
        <v>471.16221867984297</v>
      </c>
      <c r="H126" s="24">
        <v>51.260162453945199</v>
      </c>
      <c r="I126" s="24">
        <v>594.14697659257627</v>
      </c>
      <c r="K126" s="24">
        <v>37.905450440902719</v>
      </c>
      <c r="L126" s="24">
        <v>40.633331082764002</v>
      </c>
      <c r="M126" s="24">
        <v>594.14697659257627</v>
      </c>
      <c r="N126" s="24">
        <v>18.872160948620728</v>
      </c>
      <c r="O126" s="24">
        <v>49.516577948775982</v>
      </c>
      <c r="P126" s="24">
        <v>46.051151097178668</v>
      </c>
      <c r="Q126" s="24">
        <v>37.101294632100014</v>
      </c>
      <c r="R126" s="24">
        <v>51.190294501703605</v>
      </c>
      <c r="S126" s="24">
        <v>13.97380510790564</v>
      </c>
    </row>
    <row r="127" spans="1:19">
      <c r="A127" s="10">
        <v>36525</v>
      </c>
      <c r="B127" s="24">
        <v>19.29470870384937</v>
      </c>
      <c r="C127" s="24">
        <v>0</v>
      </c>
      <c r="D127" s="24">
        <v>15.618978543366575</v>
      </c>
      <c r="E127" s="24">
        <v>68.822359636092116</v>
      </c>
      <c r="F127" s="24">
        <v>0</v>
      </c>
      <c r="G127" s="24">
        <v>448.37660772103209</v>
      </c>
      <c r="H127" s="24">
        <v>58.318519363944503</v>
      </c>
      <c r="I127" s="24">
        <v>715.01703661192164</v>
      </c>
      <c r="K127" s="24">
        <v>39.820584652551332</v>
      </c>
      <c r="L127" s="24">
        <v>43.929021743381576</v>
      </c>
      <c r="M127" s="24">
        <v>715.01703661192164</v>
      </c>
      <c r="N127" s="24">
        <v>19.29470870384937</v>
      </c>
      <c r="O127" s="24">
        <v>54.181381615178609</v>
      </c>
      <c r="P127" s="24">
        <v>45.432628213166133</v>
      </c>
      <c r="Q127" s="24">
        <v>38.785371810723227</v>
      </c>
      <c r="R127" s="24">
        <v>55.062443957218598</v>
      </c>
      <c r="S127" s="24">
        <v>11.98556998084152</v>
      </c>
    </row>
  </sheetData>
  <mergeCells count="3">
    <mergeCell ref="K3:M3"/>
    <mergeCell ref="N3:P3"/>
    <mergeCell ref="Q3:S3"/>
  </mergeCells>
  <pageMargins left="0.7" right="0.7" top="0.75" bottom="0.75" header="0.3" footer="0.3"/>
  <pageSetup scale="7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sheetPr codeName="Sheet14"/>
  <dimension ref="A2:L128"/>
  <sheetViews>
    <sheetView zoomScaleNormal="100" workbookViewId="0">
      <selection activeCell="A2" sqref="A2"/>
    </sheetView>
  </sheetViews>
  <sheetFormatPr defaultRowHeight="15" outlineLevelRow="1"/>
  <cols>
    <col min="1" max="1" width="13.42578125" customWidth="1"/>
  </cols>
  <sheetData>
    <row r="2" spans="1:12">
      <c r="A2" s="1" t="s">
        <v>0</v>
      </c>
    </row>
    <row r="3" spans="1:12">
      <c r="A3" t="s">
        <v>94</v>
      </c>
    </row>
    <row r="5" spans="1:12">
      <c r="B5" s="5" t="s">
        <v>37</v>
      </c>
      <c r="C5" s="5" t="s">
        <v>37</v>
      </c>
      <c r="D5" s="5" t="s">
        <v>37</v>
      </c>
      <c r="E5" s="5" t="s">
        <v>37</v>
      </c>
      <c r="F5" s="5" t="s">
        <v>37</v>
      </c>
      <c r="H5" s="5" t="s">
        <v>37</v>
      </c>
      <c r="I5" s="5" t="s">
        <v>37</v>
      </c>
      <c r="J5" s="5" t="s">
        <v>37</v>
      </c>
      <c r="K5" s="5" t="s">
        <v>37</v>
      </c>
      <c r="L5" s="5" t="s">
        <v>37</v>
      </c>
    </row>
    <row r="6" spans="1:12">
      <c r="A6" s="11" t="s">
        <v>1</v>
      </c>
      <c r="B6" s="16" t="s">
        <v>74</v>
      </c>
      <c r="C6" s="16" t="s">
        <v>38</v>
      </c>
      <c r="D6" s="16" t="s">
        <v>41</v>
      </c>
      <c r="E6" s="16" t="s">
        <v>75</v>
      </c>
      <c r="F6" s="14" t="s">
        <v>39</v>
      </c>
      <c r="H6" s="16" t="s">
        <v>74</v>
      </c>
      <c r="I6" s="16" t="s">
        <v>38</v>
      </c>
      <c r="J6" s="16" t="s">
        <v>41</v>
      </c>
      <c r="K6" s="16" t="s">
        <v>75</v>
      </c>
      <c r="L6" s="16" t="s">
        <v>39</v>
      </c>
    </row>
    <row r="7" spans="1:12" hidden="1" outlineLevel="1">
      <c r="A7" s="40"/>
      <c r="H7" s="41">
        <v>1</v>
      </c>
      <c r="I7" s="41">
        <v>2</v>
      </c>
      <c r="J7" s="41">
        <v>3</v>
      </c>
      <c r="K7" s="41">
        <v>4</v>
      </c>
      <c r="L7" s="41">
        <v>5</v>
      </c>
    </row>
    <row r="8" spans="1:12" collapsed="1">
      <c r="A8" s="10">
        <v>40178</v>
      </c>
      <c r="B8" s="24">
        <v>1207.866757</v>
      </c>
      <c r="C8" s="24">
        <v>814.42602599999998</v>
      </c>
      <c r="D8" s="24">
        <v>723.57680300000004</v>
      </c>
      <c r="E8" s="24">
        <v>8342.9490729999998</v>
      </c>
      <c r="F8" s="24">
        <v>1168.4680000000001</v>
      </c>
      <c r="H8" s="13">
        <v>4.8174974045881447E-2</v>
      </c>
      <c r="I8" s="13">
        <v>6.5523274761146055E-2</v>
      </c>
      <c r="J8" s="13">
        <v>3.4831825079749468E-2</v>
      </c>
      <c r="K8" s="13">
        <v>4.0258602420337963E-2</v>
      </c>
      <c r="L8" s="13">
        <v>1.8279308408433614E-2</v>
      </c>
    </row>
    <row r="9" spans="1:12">
      <c r="A9" s="10">
        <v>40147</v>
      </c>
      <c r="B9" s="24">
        <v>1152.3522187690853</v>
      </c>
      <c r="C9" s="24">
        <v>764.34372227351525</v>
      </c>
      <c r="D9" s="24">
        <v>699.22163723969106</v>
      </c>
      <c r="E9" s="24">
        <v>8020.0721758884911</v>
      </c>
      <c r="F9" s="24">
        <v>1147.4926283499865</v>
      </c>
      <c r="H9" s="13">
        <v>2.1063525776310987E-2</v>
      </c>
      <c r="I9" s="13">
        <v>2.3445071048792565E-2</v>
      </c>
      <c r="J9" s="13">
        <v>4.5969781224303619E-2</v>
      </c>
      <c r="K9" s="13">
        <v>3.1961377755216347E-2</v>
      </c>
      <c r="L9" s="13">
        <v>4.1369252735523387E-2</v>
      </c>
    </row>
    <row r="10" spans="1:12">
      <c r="A10" s="10">
        <v>40116</v>
      </c>
      <c r="B10" s="24">
        <v>1128.5803377345753</v>
      </c>
      <c r="C10" s="24">
        <v>746.83414273541928</v>
      </c>
      <c r="D10" s="24">
        <v>668.4912411343804</v>
      </c>
      <c r="E10" s="24">
        <v>7771.6786197311258</v>
      </c>
      <c r="F10" s="24">
        <v>1101.9075369622185</v>
      </c>
      <c r="H10" s="13">
        <v>-3.0296378531761814E-2</v>
      </c>
      <c r="I10" s="13">
        <v>-2.6707266844076094E-2</v>
      </c>
      <c r="J10" s="13">
        <v>-4.6781196602051489E-2</v>
      </c>
      <c r="K10" s="13">
        <v>-9.1304198119936952E-3</v>
      </c>
      <c r="L10" s="13">
        <v>-1.7577006646652515E-2</v>
      </c>
    </row>
    <row r="11" spans="1:12">
      <c r="A11" s="10">
        <v>40086</v>
      </c>
      <c r="B11" s="24">
        <v>1163.8404897630271</v>
      </c>
      <c r="C11" s="24">
        <v>767.32735927637361</v>
      </c>
      <c r="D11" s="24">
        <v>701.29884004742985</v>
      </c>
      <c r="E11" s="24">
        <v>7843.2911607363476</v>
      </c>
      <c r="F11" s="24">
        <v>1121.6222995769156</v>
      </c>
      <c r="H11" s="13">
        <v>2.1298771527697768E-2</v>
      </c>
      <c r="I11" s="13">
        <v>2.1212247955644914E-2</v>
      </c>
      <c r="J11" s="13">
        <v>6.0007875170291936E-2</v>
      </c>
      <c r="K11" s="13">
        <v>2.4408955324141335E-2</v>
      </c>
      <c r="L11" s="13">
        <v>4.0203457644913954E-2</v>
      </c>
    </row>
    <row r="12" spans="1:12">
      <c r="A12" s="10">
        <v>40056</v>
      </c>
      <c r="B12" s="24">
        <v>1139.5690685323257</v>
      </c>
      <c r="C12" s="24">
        <v>751.38871553144702</v>
      </c>
      <c r="D12" s="24">
        <v>661.59776401167312</v>
      </c>
      <c r="E12" s="24">
        <v>7656.4062818589773</v>
      </c>
      <c r="F12" s="24">
        <v>1078.2720354692331</v>
      </c>
      <c r="H12" s="13">
        <v>2.2953749357285336E-2</v>
      </c>
      <c r="I12" s="13">
        <v>2.9179771442912061E-2</v>
      </c>
      <c r="J12" s="13">
        <v>5.9626740451494964E-2</v>
      </c>
      <c r="K12" s="13">
        <v>1.5291205714401679E-2</v>
      </c>
      <c r="L12" s="13">
        <v>4.1698381529579054E-2</v>
      </c>
    </row>
    <row r="13" spans="1:12">
      <c r="A13" s="10">
        <v>40025</v>
      </c>
      <c r="B13" s="24">
        <v>1113.9986233476429</v>
      </c>
      <c r="C13" s="24">
        <v>730.08500203807796</v>
      </c>
      <c r="D13" s="24">
        <v>624.36869395139445</v>
      </c>
      <c r="E13" s="24">
        <v>7541.0938642688307</v>
      </c>
      <c r="F13" s="24">
        <v>1035.109638824581</v>
      </c>
      <c r="H13" s="13">
        <v>7.364835040946871E-2</v>
      </c>
      <c r="I13" s="13">
        <v>7.3389431702319152E-2</v>
      </c>
      <c r="J13" s="13">
        <v>7.7800448821822243E-2</v>
      </c>
      <c r="K13" s="13">
        <v>2.0221631361881709E-2</v>
      </c>
      <c r="L13" s="13">
        <v>8.499952854121684E-2</v>
      </c>
    </row>
    <row r="14" spans="1:12">
      <c r="A14" s="10">
        <v>39994</v>
      </c>
      <c r="B14" s="24">
        <v>1037.5823917791943</v>
      </c>
      <c r="C14" s="24">
        <v>680.16786869255384</v>
      </c>
      <c r="D14" s="24">
        <v>579.29897378861881</v>
      </c>
      <c r="E14" s="24">
        <v>7391.6231850547156</v>
      </c>
      <c r="F14" s="24">
        <v>954.01851484330803</v>
      </c>
      <c r="H14" s="13">
        <v>1.5655696210763237E-2</v>
      </c>
      <c r="I14" s="13">
        <v>4.9942034649654854E-3</v>
      </c>
      <c r="J14" s="13">
        <v>-2.48321696238607E-2</v>
      </c>
      <c r="K14" s="13">
        <v>1.7941043611076957E-2</v>
      </c>
      <c r="L14" s="13">
        <v>-4.0897078241693974E-3</v>
      </c>
    </row>
    <row r="15" spans="1:12">
      <c r="A15" s="10">
        <v>39962</v>
      </c>
      <c r="B15" s="24">
        <v>1021.5887092941396</v>
      </c>
      <c r="C15" s="24">
        <v>676.78785245477764</v>
      </c>
      <c r="D15" s="24">
        <v>594.05053750098898</v>
      </c>
      <c r="E15" s="24">
        <v>7261.3470411149083</v>
      </c>
      <c r="F15" s="24">
        <v>957.93619399092779</v>
      </c>
      <c r="H15" s="13">
        <v>2.2328148179978635E-2</v>
      </c>
      <c r="I15" s="13">
        <v>2.2195240751521794E-2</v>
      </c>
      <c r="J15" s="13">
        <v>3.334495464358378E-3</v>
      </c>
      <c r="K15" s="13">
        <v>2.7574887500398493E-2</v>
      </c>
      <c r="L15" s="13">
        <v>9.1866001341995407E-2</v>
      </c>
    </row>
    <row r="16" spans="1:12">
      <c r="A16" s="10">
        <v>39933</v>
      </c>
      <c r="B16" s="24">
        <v>999.27671082210202</v>
      </c>
      <c r="C16" s="24">
        <v>662.09254893145533</v>
      </c>
      <c r="D16" s="24">
        <v>592.07626189115865</v>
      </c>
      <c r="E16" s="24">
        <v>7066.4893911316931</v>
      </c>
      <c r="F16" s="24">
        <v>877.33860456644254</v>
      </c>
      <c r="H16" s="13">
        <v>0.11507907713370247</v>
      </c>
      <c r="I16" s="13">
        <v>0.11538443366760487</v>
      </c>
      <c r="J16" s="13">
        <v>7.679210788124391E-2</v>
      </c>
      <c r="K16" s="13">
        <v>8.4529595996165607E-2</v>
      </c>
      <c r="L16" s="13">
        <v>0.11318976200163355</v>
      </c>
    </row>
    <row r="17" spans="1:12">
      <c r="A17" s="10">
        <v>39903</v>
      </c>
      <c r="B17" s="24">
        <v>896.14874076081765</v>
      </c>
      <c r="C17" s="24">
        <v>593.60031299196453</v>
      </c>
      <c r="D17" s="24">
        <v>549.85197008562852</v>
      </c>
      <c r="E17" s="24">
        <v>6515.7183512737229</v>
      </c>
      <c r="F17" s="24">
        <v>788.13032109538483</v>
      </c>
      <c r="H17" s="13">
        <v>5.0215083883757172E-2</v>
      </c>
      <c r="I17" s="13">
        <v>2.9279275657472681E-2</v>
      </c>
      <c r="J17" s="13">
        <v>6.9997635664067248E-2</v>
      </c>
      <c r="K17" s="13">
        <v>-1.1143205103720133E-2</v>
      </c>
      <c r="L17" s="13">
        <v>7.6003164744677498E-2</v>
      </c>
    </row>
    <row r="18" spans="1:12">
      <c r="A18" s="10">
        <v>39871</v>
      </c>
      <c r="B18" s="24">
        <v>853.30019965701399</v>
      </c>
      <c r="C18" s="24">
        <v>576.71452931255271</v>
      </c>
      <c r="D18" s="24">
        <v>513.88148137764495</v>
      </c>
      <c r="E18" s="24">
        <v>6589.1425178072923</v>
      </c>
      <c r="F18" s="24">
        <v>732.46096937121797</v>
      </c>
      <c r="H18" s="13">
        <v>-9.8384224094731243E-2</v>
      </c>
      <c r="I18" s="13">
        <v>-9.3623182599769095E-2</v>
      </c>
      <c r="J18" s="13">
        <v>-9.1379801631118696E-2</v>
      </c>
      <c r="K18" s="13">
        <v>-2.5800264279497442E-2</v>
      </c>
      <c r="L18" s="13">
        <v>-0.1016842617981446</v>
      </c>
    </row>
    <row r="19" spans="1:12">
      <c r="A19" s="10">
        <v>39843</v>
      </c>
      <c r="B19" s="24">
        <v>946.41223286078434</v>
      </c>
      <c r="C19" s="24">
        <v>636.28561348992616</v>
      </c>
      <c r="D19" s="24">
        <v>565.5624674645627</v>
      </c>
      <c r="E19" s="24">
        <v>6763.6463819547926</v>
      </c>
      <c r="F19" s="24">
        <v>815.37140920782895</v>
      </c>
      <c r="H19" s="13">
        <v>-4.7011169795038166E-3</v>
      </c>
      <c r="I19" s="13">
        <v>-9.9412752032327356E-3</v>
      </c>
      <c r="J19" s="13">
        <v>-8.9813624551524085E-2</v>
      </c>
      <c r="K19" s="13">
        <v>-4.2625980109893824E-2</v>
      </c>
      <c r="L19" s="13">
        <v>-8.7313025424500923E-2</v>
      </c>
    </row>
    <row r="20" spans="1:12">
      <c r="A20" s="10">
        <v>39813</v>
      </c>
      <c r="B20" s="24">
        <v>950.88244245652879</v>
      </c>
      <c r="C20" s="24">
        <v>642.67461874096273</v>
      </c>
      <c r="D20" s="24">
        <v>621.36995534117204</v>
      </c>
      <c r="E20" s="24">
        <v>7064.7899790837955</v>
      </c>
      <c r="F20" s="24">
        <v>893.37465299870996</v>
      </c>
      <c r="H20" s="13">
        <v>-9.5171306635707942E-2</v>
      </c>
      <c r="I20" s="13">
        <v>-5.7414197835574554E-2</v>
      </c>
      <c r="J20" s="13">
        <v>0.10204859209625439</v>
      </c>
      <c r="K20" s="13">
        <v>8.2244876022770086E-3</v>
      </c>
      <c r="L20" s="13">
        <v>3.2598235893460448E-2</v>
      </c>
    </row>
    <row r="21" spans="1:12">
      <c r="A21" s="10">
        <v>39780</v>
      </c>
      <c r="B21" s="24">
        <v>1050.8977549341432</v>
      </c>
      <c r="C21" s="24">
        <v>681.82081383489162</v>
      </c>
      <c r="D21" s="24">
        <v>563.8317219381745</v>
      </c>
      <c r="E21" s="24">
        <v>7007.1596811589279</v>
      </c>
      <c r="F21" s="24">
        <v>865.17158556416996</v>
      </c>
      <c r="H21" s="13">
        <v>-2.6694293221507848E-2</v>
      </c>
      <c r="I21" s="13">
        <v>-6.4682641157714493E-2</v>
      </c>
      <c r="J21" s="13">
        <v>-1.4448662903582488E-2</v>
      </c>
      <c r="K21" s="13">
        <v>-2.7450937767002803E-2</v>
      </c>
      <c r="L21" s="13">
        <v>-6.4038836532582799E-2</v>
      </c>
    </row>
    <row r="22" spans="1:12">
      <c r="A22" s="10">
        <v>39752</v>
      </c>
      <c r="B22" s="24">
        <v>1079.7201204259554</v>
      </c>
      <c r="C22" s="24">
        <v>728.97269294652449</v>
      </c>
      <c r="D22" s="24">
        <v>572.09776976134754</v>
      </c>
      <c r="E22" s="24">
        <v>7204.942098314621</v>
      </c>
      <c r="F22" s="24">
        <v>924.36697091042117</v>
      </c>
      <c r="H22" s="13">
        <v>-0.15552738962964863</v>
      </c>
      <c r="I22" s="13">
        <v>-0.10205735143939954</v>
      </c>
      <c r="J22" s="13">
        <v>-0.10570381857367583</v>
      </c>
      <c r="K22" s="13">
        <v>-9.3806061519566053E-2</v>
      </c>
      <c r="L22" s="13">
        <v>-0.18934104491709536</v>
      </c>
    </row>
    <row r="23" spans="1:12">
      <c r="A23" s="10">
        <v>39721</v>
      </c>
      <c r="B23" s="24">
        <v>1278.5732860565295</v>
      </c>
      <c r="C23" s="24">
        <v>811.82544800056621</v>
      </c>
      <c r="D23" s="24">
        <v>639.71845306205114</v>
      </c>
      <c r="E23" s="24">
        <v>7950.7727787236645</v>
      </c>
      <c r="F23" s="24">
        <v>1140.2661564577274</v>
      </c>
      <c r="H23" s="13">
        <v>-0.10010211073819608</v>
      </c>
      <c r="I23" s="13">
        <v>-7.600791440953103E-2</v>
      </c>
      <c r="J23" s="13">
        <v>-9.7985922485337329E-2</v>
      </c>
      <c r="K23" s="13">
        <v>-4.295928643718816E-2</v>
      </c>
      <c r="L23" s="13">
        <v>-0.11850928315582598</v>
      </c>
    </row>
    <row r="24" spans="1:12">
      <c r="A24" s="10">
        <v>39689</v>
      </c>
      <c r="B24" s="24">
        <v>1420.7981831198172</v>
      </c>
      <c r="C24" s="24">
        <v>878.60649529457419</v>
      </c>
      <c r="D24" s="24">
        <v>709.21116311696608</v>
      </c>
      <c r="E24" s="24">
        <v>8307.66410043834</v>
      </c>
      <c r="F24" s="24">
        <v>1293.5657003172939</v>
      </c>
      <c r="H24" s="13">
        <v>3.3797245850335056E-2</v>
      </c>
      <c r="I24" s="13">
        <v>4.5341070551887075E-2</v>
      </c>
      <c r="J24" s="13">
        <v>7.128713525481345E-2</v>
      </c>
      <c r="K24" s="13">
        <v>4.681458954345441E-2</v>
      </c>
      <c r="L24" s="13">
        <v>-1.3592725472349354E-2</v>
      </c>
    </row>
    <row r="25" spans="1:12">
      <c r="A25" s="10">
        <v>39660</v>
      </c>
      <c r="B25" s="24">
        <v>1374.3489729953383</v>
      </c>
      <c r="C25" s="24">
        <v>840.49744150080551</v>
      </c>
      <c r="D25" s="24">
        <v>662.01780995743502</v>
      </c>
      <c r="E25" s="24">
        <v>7936.1370995617754</v>
      </c>
      <c r="F25" s="24">
        <v>1311.3910792443503</v>
      </c>
      <c r="H25" s="13">
        <v>4.0016092755104093E-3</v>
      </c>
      <c r="I25" s="13">
        <v>-1.4644638198793691E-2</v>
      </c>
      <c r="J25" s="13">
        <v>-1.9623380628983167E-2</v>
      </c>
      <c r="K25" s="13">
        <v>-1.8284431719781225E-2</v>
      </c>
      <c r="L25" s="13">
        <v>-2.4180063986565137E-2</v>
      </c>
    </row>
    <row r="26" spans="1:12">
      <c r="A26" s="10">
        <v>39629</v>
      </c>
      <c r="B26" s="24">
        <v>1368.8712849644448</v>
      </c>
      <c r="C26" s="24">
        <v>852.98915912366488</v>
      </c>
      <c r="D26" s="24">
        <v>675.26886798072337</v>
      </c>
      <c r="E26" s="24">
        <v>8083.9474853845868</v>
      </c>
      <c r="F26" s="24">
        <v>1343.8863368603031</v>
      </c>
      <c r="H26" s="13">
        <v>-0.10247890964807194</v>
      </c>
      <c r="I26" s="13">
        <v>-9.1973737289855473E-2</v>
      </c>
      <c r="J26" s="13">
        <v>-8.5853639107841162E-2</v>
      </c>
      <c r="K26" s="13">
        <v>-7.7803694196602713E-2</v>
      </c>
      <c r="L26" s="13">
        <v>-7.9400678097972133E-2</v>
      </c>
    </row>
    <row r="27" spans="1:12">
      <c r="A27" s="10">
        <v>39598</v>
      </c>
      <c r="B27" s="24">
        <v>1525.1689343898261</v>
      </c>
      <c r="C27" s="24">
        <v>939.3882029114302</v>
      </c>
      <c r="D27" s="24">
        <v>738.68791352152448</v>
      </c>
      <c r="E27" s="24">
        <v>8765.9725315663982</v>
      </c>
      <c r="F27" s="24">
        <v>1459.7950540347263</v>
      </c>
      <c r="H27" s="13">
        <v>1.9645585003421173E-2</v>
      </c>
      <c r="I27" s="13">
        <v>1.8408088722183802E-2</v>
      </c>
      <c r="J27" s="13">
        <v>1.8731968523265641E-2</v>
      </c>
      <c r="K27" s="13">
        <v>1.8380120756491536E-2</v>
      </c>
      <c r="L27" s="13">
        <v>1.6494466689989329E-2</v>
      </c>
    </row>
    <row r="28" spans="1:12">
      <c r="A28" s="10">
        <v>39568</v>
      </c>
      <c r="B28" s="24">
        <v>1495.7833945651896</v>
      </c>
      <c r="C28" s="24">
        <v>922.40842675365889</v>
      </c>
      <c r="D28" s="24">
        <v>725.10526453028888</v>
      </c>
      <c r="E28" s="24">
        <v>8607.7608477419017</v>
      </c>
      <c r="F28" s="24">
        <v>1436.107231147314</v>
      </c>
      <c r="H28" s="13">
        <v>0.10924512306872147</v>
      </c>
      <c r="I28" s="13">
        <v>7.2052220895726382E-2</v>
      </c>
      <c r="J28" s="13">
        <v>5.7058953764596465E-2</v>
      </c>
      <c r="K28" s="13">
        <v>6.4709474949691925E-2</v>
      </c>
      <c r="L28" s="13">
        <v>5.3362571622924682E-2</v>
      </c>
    </row>
    <row r="29" spans="1:12">
      <c r="A29" s="10">
        <v>39538</v>
      </c>
      <c r="B29" s="24">
        <v>1348.469660544562</v>
      </c>
      <c r="C29" s="24">
        <v>860.41370818947951</v>
      </c>
      <c r="D29" s="24">
        <v>685.96482906455515</v>
      </c>
      <c r="E29" s="24">
        <v>8084.6099807166866</v>
      </c>
      <c r="F29" s="24">
        <v>1363.3550971292736</v>
      </c>
      <c r="H29" s="13">
        <v>-6.104922811473279E-2</v>
      </c>
      <c r="I29" s="13">
        <v>-5.0665125284172663E-2</v>
      </c>
      <c r="J29" s="13">
        <v>-8.2457851079230648E-3</v>
      </c>
      <c r="K29" s="13">
        <v>-4.7627149192730589E-2</v>
      </c>
      <c r="L29" s="13">
        <v>-9.0933533124689658E-3</v>
      </c>
    </row>
    <row r="30" spans="1:12">
      <c r="A30" s="10">
        <v>39507</v>
      </c>
      <c r="B30" s="24">
        <v>1436.1452175357867</v>
      </c>
      <c r="C30" s="24">
        <v>906.33319296000229</v>
      </c>
      <c r="D30" s="24">
        <v>691.66817621158498</v>
      </c>
      <c r="E30" s="24">
        <v>8488.9126919817663</v>
      </c>
      <c r="F30" s="24">
        <v>1375.8663358317235</v>
      </c>
      <c r="H30" s="13">
        <v>-4.2607019966235726E-2</v>
      </c>
      <c r="I30" s="13">
        <v>-2.9872167393137916E-2</v>
      </c>
      <c r="J30" s="13">
        <v>-5.903920260100004E-3</v>
      </c>
      <c r="K30" s="13">
        <v>-4.0962084826689171E-2</v>
      </c>
      <c r="L30" s="13">
        <v>-5.3038621725814972E-3</v>
      </c>
    </row>
    <row r="31" spans="1:12">
      <c r="A31" s="10">
        <v>39478</v>
      </c>
      <c r="B31" s="24">
        <v>1500.0582284247982</v>
      </c>
      <c r="C31" s="24">
        <v>934.24099638968698</v>
      </c>
      <c r="D31" s="24">
        <v>695.77598212896714</v>
      </c>
      <c r="E31" s="24">
        <v>8851.4880983070489</v>
      </c>
      <c r="F31" s="24">
        <v>1383.2026520549723</v>
      </c>
      <c r="H31" s="13">
        <v>-0.11506977268410035</v>
      </c>
      <c r="I31" s="13">
        <v>-8.7781443339096543E-2</v>
      </c>
      <c r="J31" s="13">
        <v>-7.4988399584677845E-2</v>
      </c>
      <c r="K31" s="13">
        <v>-8.5330934557955151E-2</v>
      </c>
      <c r="L31" s="13">
        <v>-7.6196593099595145E-2</v>
      </c>
    </row>
    <row r="32" spans="1:12">
      <c r="A32" s="10">
        <v>39447</v>
      </c>
      <c r="B32" s="24">
        <v>1695.1146905385481</v>
      </c>
      <c r="C32" s="24">
        <v>1024.1416265520784</v>
      </c>
      <c r="D32" s="24">
        <v>752.18081785846766</v>
      </c>
      <c r="E32" s="24">
        <v>9677.2575270480665</v>
      </c>
      <c r="F32" s="24">
        <v>1497.2911354548569</v>
      </c>
      <c r="H32" s="13">
        <v>-9.9284573900091377E-3</v>
      </c>
      <c r="I32" s="13">
        <v>-8.7044409164270808E-3</v>
      </c>
      <c r="J32" s="13">
        <v>1.9901972907996335E-2</v>
      </c>
      <c r="K32" s="13">
        <v>-1.0619367518605038E-3</v>
      </c>
      <c r="L32" s="13">
        <v>-1.2612471189236141E-2</v>
      </c>
    </row>
    <row r="33" spans="1:12">
      <c r="A33" s="10">
        <v>39416</v>
      </c>
      <c r="B33" s="24">
        <v>1712.1133348302769</v>
      </c>
      <c r="C33" s="24">
        <v>1033.1344846322834</v>
      </c>
      <c r="D33" s="24">
        <v>737.50305209608666</v>
      </c>
      <c r="E33" s="24">
        <v>9687.5450872114816</v>
      </c>
      <c r="F33" s="24">
        <v>1516.4168999159172</v>
      </c>
      <c r="H33" s="13">
        <v>-6.5217786449031423E-2</v>
      </c>
      <c r="I33" s="13">
        <v>-5.41591107651056E-2</v>
      </c>
      <c r="J33" s="13">
        <v>-3.0528366882683344E-2</v>
      </c>
      <c r="K33" s="13">
        <v>-3.6294926362348989E-2</v>
      </c>
      <c r="L33" s="13">
        <v>-4.0422125069218273E-2</v>
      </c>
    </row>
    <row r="34" spans="1:12">
      <c r="A34" s="10">
        <v>39386</v>
      </c>
      <c r="B34" s="24">
        <v>1831.5638766022848</v>
      </c>
      <c r="C34" s="24">
        <v>1092.2920507993708</v>
      </c>
      <c r="D34" s="24">
        <v>760.72679891072244</v>
      </c>
      <c r="E34" s="24">
        <v>10052.396062048707</v>
      </c>
      <c r="F34" s="24">
        <v>1580.2958149960498</v>
      </c>
      <c r="H34" s="13">
        <v>2.278443307805067E-2</v>
      </c>
      <c r="I34" s="13">
        <v>1.3361269172938561E-2</v>
      </c>
      <c r="J34" s="13">
        <v>1.1038544240096426E-2</v>
      </c>
      <c r="K34" s="13">
        <v>1.3681255796109459E-2</v>
      </c>
      <c r="L34" s="13">
        <v>3.0888615040201017E-2</v>
      </c>
    </row>
    <row r="35" spans="1:12">
      <c r="A35" s="10">
        <v>39353</v>
      </c>
      <c r="B35" s="24">
        <v>1790.7623711970541</v>
      </c>
      <c r="C35" s="24">
        <v>1077.8900714163392</v>
      </c>
      <c r="D35" s="24">
        <v>752.42116459812121</v>
      </c>
      <c r="E35" s="24">
        <v>9916.7228402126366</v>
      </c>
      <c r="F35" s="24">
        <v>1532.945259012705</v>
      </c>
      <c r="H35" s="13">
        <v>1.3084987418502614E-2</v>
      </c>
      <c r="I35" s="13">
        <v>4.460327554909993E-3</v>
      </c>
      <c r="J35" s="13">
        <v>3.7454363890101927E-2</v>
      </c>
      <c r="K35" s="13">
        <v>-1.5821470206535238E-2</v>
      </c>
      <c r="L35" s="13">
        <v>4.7895514689795693E-2</v>
      </c>
    </row>
    <row r="36" spans="1:12">
      <c r="A36" s="10">
        <v>39325</v>
      </c>
      <c r="B36" s="24">
        <v>1767.6329167212259</v>
      </c>
      <c r="C36" s="24">
        <v>1073.1036775142472</v>
      </c>
      <c r="D36" s="24">
        <v>725.25712049327853</v>
      </c>
      <c r="E36" s="24">
        <v>10076.142224209783</v>
      </c>
      <c r="F36" s="24">
        <v>1462.8798744944497</v>
      </c>
      <c r="H36" s="13">
        <v>3.7747717733964681E-3</v>
      </c>
      <c r="I36" s="13">
        <v>3.8324280116683873E-3</v>
      </c>
      <c r="J36" s="13">
        <v>7.1107344363332547E-3</v>
      </c>
      <c r="K36" s="13">
        <v>2.1932328298335468E-2</v>
      </c>
      <c r="L36" s="13">
        <v>-3.2346280418216189E-4</v>
      </c>
    </row>
    <row r="37" spans="1:12">
      <c r="A37" s="10">
        <v>39294</v>
      </c>
      <c r="B37" s="24">
        <v>1760.9855979925658</v>
      </c>
      <c r="C37" s="24">
        <v>1069.0067859630587</v>
      </c>
      <c r="D37" s="24">
        <v>720.13642164105772</v>
      </c>
      <c r="E37" s="24">
        <v>9859.891839401942</v>
      </c>
      <c r="F37" s="24">
        <v>1463.3532148288273</v>
      </c>
      <c r="H37" s="13">
        <v>-3.9653348345882078E-2</v>
      </c>
      <c r="I37" s="13">
        <v>-3.5029065320208774E-2</v>
      </c>
      <c r="J37" s="13">
        <v>-3.4312307352909799E-2</v>
      </c>
      <c r="K37" s="13">
        <v>-3.8955492302799044E-2</v>
      </c>
      <c r="L37" s="13">
        <v>-2.1942494741220564E-2</v>
      </c>
    </row>
    <row r="38" spans="1:12">
      <c r="A38" s="10">
        <v>39262</v>
      </c>
      <c r="B38" s="24">
        <v>1833.697857913508</v>
      </c>
      <c r="C38" s="24">
        <v>1107.8124195707408</v>
      </c>
      <c r="D38" s="24">
        <v>745.72393033927892</v>
      </c>
      <c r="E38" s="24">
        <v>10259.557970970192</v>
      </c>
      <c r="F38" s="24">
        <v>1496.1832069798859</v>
      </c>
      <c r="H38" s="13">
        <v>-7.2696315794725797E-3</v>
      </c>
      <c r="I38" s="13">
        <v>-1.1016965726673322E-2</v>
      </c>
      <c r="J38" s="13">
        <v>-2.1339317102417543E-2</v>
      </c>
      <c r="K38" s="13">
        <v>-1.5305690533966465E-2</v>
      </c>
      <c r="L38" s="13">
        <v>-7.3626909894629611E-3</v>
      </c>
    </row>
    <row r="39" spans="1:12">
      <c r="A39" s="10">
        <v>39233</v>
      </c>
      <c r="B39" s="24">
        <v>1847.1257818283452</v>
      </c>
      <c r="C39" s="24">
        <v>1120.1531079698714</v>
      </c>
      <c r="D39" s="24">
        <v>761.98415178115363</v>
      </c>
      <c r="E39" s="24">
        <v>10419.028395252537</v>
      </c>
      <c r="F39" s="24">
        <v>1507.2808501136074</v>
      </c>
      <c r="H39" s="13">
        <v>4.4999981701348668E-2</v>
      </c>
      <c r="I39" s="13">
        <v>4.368719184220482E-2</v>
      </c>
      <c r="J39" s="13">
        <v>4.0322678739779905E-2</v>
      </c>
      <c r="K39" s="13">
        <v>6.0313748049324545E-2</v>
      </c>
      <c r="L39" s="13">
        <v>2.9008321155319594E-2</v>
      </c>
    </row>
    <row r="40" spans="1:12">
      <c r="A40" s="10">
        <v>39202</v>
      </c>
      <c r="B40" s="24">
        <v>1767.5845111701033</v>
      </c>
      <c r="C40" s="24">
        <v>1073.2651667332404</v>
      </c>
      <c r="D40" s="24">
        <v>732.44981326774655</v>
      </c>
      <c r="E40" s="24">
        <v>9826.3635781584308</v>
      </c>
      <c r="F40" s="24">
        <v>1464.7897583775678</v>
      </c>
      <c r="H40" s="13">
        <v>3.2626064871126736E-2</v>
      </c>
      <c r="I40" s="13">
        <v>1.8951591498401976E-2</v>
      </c>
      <c r="J40" s="13">
        <v>2.4581573116089883E-2</v>
      </c>
      <c r="K40" s="13">
        <v>-1.1278036520728785E-3</v>
      </c>
      <c r="L40" s="13">
        <v>4.4693429885992675E-2</v>
      </c>
    </row>
    <row r="41" spans="1:12">
      <c r="A41" s="10">
        <v>39171</v>
      </c>
      <c r="B41" s="24">
        <v>1711.7372602740763</v>
      </c>
      <c r="C41" s="24">
        <v>1053.3033911404648</v>
      </c>
      <c r="D41" s="24">
        <v>714.87701173477637</v>
      </c>
      <c r="E41" s="24">
        <v>9837.4582995557848</v>
      </c>
      <c r="F41" s="24">
        <v>1402.1240265073939</v>
      </c>
      <c r="H41" s="13">
        <v>1.8409719409807401E-2</v>
      </c>
      <c r="I41" s="13">
        <v>1.0925366314042728E-2</v>
      </c>
      <c r="J41" s="13">
        <v>1.7899334408410628E-2</v>
      </c>
      <c r="K41" s="13">
        <v>1.8669199931558467E-2</v>
      </c>
      <c r="L41" s="13">
        <v>1.8730378497968214E-2</v>
      </c>
    </row>
    <row r="42" spans="1:12">
      <c r="A42" s="10">
        <v>39141</v>
      </c>
      <c r="B42" s="24">
        <v>1680.7943086659352</v>
      </c>
      <c r="C42" s="24">
        <v>1041.9200331088116</v>
      </c>
      <c r="D42" s="24">
        <v>702.30619823546033</v>
      </c>
      <c r="E42" s="24">
        <v>9657.1667232274576</v>
      </c>
      <c r="F42" s="24">
        <v>1376.3445717351701</v>
      </c>
      <c r="H42" s="13">
        <v>-2.5988711382469387E-2</v>
      </c>
      <c r="I42" s="13">
        <v>-2.102734584948629E-2</v>
      </c>
      <c r="J42" s="13">
        <v>-5.9855130961756764E-3</v>
      </c>
      <c r="K42" s="13">
        <v>2.2030098497314299E-3</v>
      </c>
      <c r="L42" s="13">
        <v>-4.7921265758595899E-3</v>
      </c>
    </row>
    <row r="43" spans="1:12">
      <c r="A43" s="10">
        <v>39113</v>
      </c>
      <c r="B43" s="24">
        <v>1725.6415077607382</v>
      </c>
      <c r="C43" s="24">
        <v>1064.2994252101141</v>
      </c>
      <c r="D43" s="24">
        <v>706.53517377097523</v>
      </c>
      <c r="E43" s="24">
        <v>9635.938655458076</v>
      </c>
      <c r="F43" s="24">
        <v>1382.9719483625868</v>
      </c>
      <c r="H43" s="13">
        <v>3.4471791355080939E-2</v>
      </c>
      <c r="I43" s="13">
        <v>2.6965653232678966E-2</v>
      </c>
      <c r="J43" s="13">
        <v>1.1875546159336503E-2</v>
      </c>
      <c r="K43" s="13">
        <v>3.0427825226201133E-2</v>
      </c>
      <c r="L43" s="13">
        <v>1.2004799501690089E-2</v>
      </c>
    </row>
    <row r="44" spans="1:12">
      <c r="A44" s="10">
        <v>39080</v>
      </c>
      <c r="B44" s="24">
        <v>1668.1378092487921</v>
      </c>
      <c r="C44" s="24">
        <v>1036.3534767301282</v>
      </c>
      <c r="D44" s="24">
        <v>698.24315495387975</v>
      </c>
      <c r="E44" s="24">
        <v>9351.3960119844196</v>
      </c>
      <c r="F44" s="24">
        <v>1366.5665904386624</v>
      </c>
      <c r="H44" s="13">
        <v>3.9908357721656795E-2</v>
      </c>
      <c r="I44" s="13">
        <v>2.591396803752688E-2</v>
      </c>
      <c r="J44" s="13">
        <v>2.5761721295956885E-2</v>
      </c>
      <c r="K44" s="13">
        <v>2.0849083979820993E-2</v>
      </c>
      <c r="L44" s="13">
        <v>2.0599147378792981E-2</v>
      </c>
    </row>
    <row r="45" spans="1:12">
      <c r="A45" s="10">
        <v>39051</v>
      </c>
      <c r="B45" s="24">
        <v>1604.1200139053867</v>
      </c>
      <c r="C45" s="24">
        <v>1010.1758129997695</v>
      </c>
      <c r="D45" s="24">
        <v>680.70697166561536</v>
      </c>
      <c r="E45" s="24">
        <v>9160.4098575742737</v>
      </c>
      <c r="F45" s="24">
        <v>1338.9846483297761</v>
      </c>
      <c r="H45" s="13">
        <v>-1.2732374611643671E-2</v>
      </c>
      <c r="I45" s="13">
        <v>-1.3013092179830488E-2</v>
      </c>
      <c r="J45" s="13">
        <v>-6.1549196691846886E-3</v>
      </c>
      <c r="K45" s="13">
        <v>-2.894271283951344E-2</v>
      </c>
      <c r="L45" s="13">
        <v>2.5006142562252975E-2</v>
      </c>
    </row>
    <row r="46" spans="1:12">
      <c r="A46" s="10">
        <v>39021</v>
      </c>
      <c r="B46" s="24">
        <v>1624.8076738811144</v>
      </c>
      <c r="C46" s="24">
        <v>1023.4946431364671</v>
      </c>
      <c r="D46" s="24">
        <v>684.92261534265731</v>
      </c>
      <c r="E46" s="24">
        <v>9433.4391788157536</v>
      </c>
      <c r="F46" s="24">
        <v>1306.3186577425352</v>
      </c>
      <c r="H46" s="13">
        <v>2.8505024185086603E-2</v>
      </c>
      <c r="I46" s="13">
        <v>2.912371224842536E-2</v>
      </c>
      <c r="J46" s="13">
        <v>1.5541676846175134E-2</v>
      </c>
      <c r="K46" s="13">
        <v>2.1739771757128823E-2</v>
      </c>
      <c r="L46" s="13">
        <v>3.690776713412669E-2</v>
      </c>
    </row>
    <row r="47" spans="1:12">
      <c r="A47" s="10">
        <v>38989</v>
      </c>
      <c r="B47" s="24">
        <v>1579.7761174462858</v>
      </c>
      <c r="C47" s="24">
        <v>994.53023087024212</v>
      </c>
      <c r="D47" s="24">
        <v>674.44067629969163</v>
      </c>
      <c r="E47" s="24">
        <v>9232.7219117571112</v>
      </c>
      <c r="F47" s="24">
        <v>1259.821460642564</v>
      </c>
      <c r="H47" s="13">
        <v>2.9469270132935321E-2</v>
      </c>
      <c r="I47" s="13">
        <v>2.2840166807000184E-2</v>
      </c>
      <c r="J47" s="13">
        <v>3.0743828172412391E-2</v>
      </c>
      <c r="K47" s="13">
        <v>2.5581999102245456E-2</v>
      </c>
      <c r="L47" s="13">
        <v>1.2211410083158958E-2</v>
      </c>
    </row>
    <row r="48" spans="1:12">
      <c r="A48" s="10">
        <v>38960</v>
      </c>
      <c r="B48" s="24">
        <v>1534.5539330593999</v>
      </c>
      <c r="C48" s="24">
        <v>972.32222897040378</v>
      </c>
      <c r="D48" s="24">
        <v>654.32424416794856</v>
      </c>
      <c r="E48" s="24">
        <v>9002.4219612269681</v>
      </c>
      <c r="F48" s="24">
        <v>1244.622860494195</v>
      </c>
      <c r="H48" s="13">
        <v>2.7818760240688745E-2</v>
      </c>
      <c r="I48" s="13">
        <v>2.3322782500484474E-2</v>
      </c>
      <c r="J48" s="13">
        <v>7.527529798096122E-3</v>
      </c>
      <c r="K48" s="13">
        <v>2.8301562818959569E-2</v>
      </c>
      <c r="L48" s="13">
        <v>2.6468755780230557E-2</v>
      </c>
    </row>
    <row r="49" spans="1:12">
      <c r="A49" s="10">
        <v>38929</v>
      </c>
      <c r="B49" s="24">
        <v>1493.0199685205655</v>
      </c>
      <c r="C49" s="24">
        <v>950.16181169595279</v>
      </c>
      <c r="D49" s="24">
        <v>649.4355983494288</v>
      </c>
      <c r="E49" s="24">
        <v>8754.6516379377645</v>
      </c>
      <c r="F49" s="24">
        <v>1212.528733568849</v>
      </c>
      <c r="H49" s="13">
        <v>1.1656116340021505E-2</v>
      </c>
      <c r="I49" s="13">
        <v>8.47523702994879E-3</v>
      </c>
      <c r="J49" s="13">
        <v>-2.9755921107209593E-3</v>
      </c>
      <c r="K49" s="13">
        <v>8.7920521817086428E-3</v>
      </c>
      <c r="L49" s="13">
        <v>6.4580146506620917E-3</v>
      </c>
    </row>
    <row r="50" spans="1:12">
      <c r="A50" s="10">
        <v>38898</v>
      </c>
      <c r="B50" s="24">
        <v>1475.8176661077546</v>
      </c>
      <c r="C50" s="24">
        <v>942.17664133654455</v>
      </c>
      <c r="D50" s="24">
        <v>651.37382115278115</v>
      </c>
      <c r="E50" s="24">
        <v>8678.3511220217588</v>
      </c>
      <c r="F50" s="24">
        <v>1204.7484504256379</v>
      </c>
      <c r="H50" s="13">
        <v>8.3644562676445933E-3</v>
      </c>
      <c r="I50" s="13">
        <v>4.5622538687555281E-3</v>
      </c>
      <c r="J50" s="13">
        <v>1.188040264139989E-2</v>
      </c>
      <c r="K50" s="13">
        <v>-1.5823100547635027E-3</v>
      </c>
      <c r="L50" s="13">
        <v>1.1938136070877015E-4</v>
      </c>
    </row>
    <row r="51" spans="1:12">
      <c r="A51" s="10">
        <v>38868</v>
      </c>
      <c r="B51" s="24">
        <v>1463.5756515757598</v>
      </c>
      <c r="C51" s="24">
        <v>937.89771386297627</v>
      </c>
      <c r="D51" s="24">
        <v>643.72609594221126</v>
      </c>
      <c r="E51" s="24">
        <v>8692.1047267279173</v>
      </c>
      <c r="F51" s="24">
        <v>1204.6046430842305</v>
      </c>
      <c r="H51" s="13">
        <v>-5.5600590940714123E-2</v>
      </c>
      <c r="I51" s="13">
        <v>-5.1881607346328518E-2</v>
      </c>
      <c r="J51" s="13">
        <v>-6.0979713263508373E-2</v>
      </c>
      <c r="K51" s="13">
        <v>-5.5523871581102724E-2</v>
      </c>
      <c r="L51" s="13">
        <v>-3.3263465069715226E-2</v>
      </c>
    </row>
    <row r="52" spans="1:12">
      <c r="A52" s="10">
        <v>38835</v>
      </c>
      <c r="B52" s="24">
        <v>1549.7422356856664</v>
      </c>
      <c r="C52" s="24">
        <v>989.22003953315505</v>
      </c>
      <c r="D52" s="24">
        <v>685.52948752517636</v>
      </c>
      <c r="E52" s="24">
        <v>9203.0962617117257</v>
      </c>
      <c r="F52" s="24">
        <v>1246.0526726354656</v>
      </c>
      <c r="H52" s="13">
        <v>-1.8883714225681025E-2</v>
      </c>
      <c r="I52" s="13">
        <v>-9.5643398088482989E-3</v>
      </c>
      <c r="J52" s="13">
        <v>-1.623633020197579E-2</v>
      </c>
      <c r="K52" s="13">
        <v>-2.3055034402563068E-2</v>
      </c>
      <c r="L52" s="13">
        <v>3.0894488405042386E-2</v>
      </c>
    </row>
    <row r="53" spans="1:12">
      <c r="A53" s="10">
        <v>38807</v>
      </c>
      <c r="B53" s="24">
        <v>1579.5703915592178</v>
      </c>
      <c r="C53" s="24">
        <v>998.77264045827872</v>
      </c>
      <c r="D53" s="24">
        <v>696.84367147439173</v>
      </c>
      <c r="E53" s="24">
        <v>9420.2811681246567</v>
      </c>
      <c r="F53" s="24">
        <v>1208.7101896948805</v>
      </c>
      <c r="H53" s="13">
        <v>1.8689666039895858E-2</v>
      </c>
      <c r="I53" s="13">
        <v>7.2797321755653233E-3</v>
      </c>
      <c r="J53" s="13">
        <v>3.2284179366404819E-2</v>
      </c>
      <c r="K53" s="13">
        <v>6.3557327729304447E-3</v>
      </c>
      <c r="L53" s="13">
        <v>2.2440270012078933E-2</v>
      </c>
    </row>
    <row r="54" spans="1:12">
      <c r="A54" s="10">
        <v>38776</v>
      </c>
      <c r="B54" s="24">
        <v>1550.5903752805475</v>
      </c>
      <c r="C54" s="24">
        <v>991.55439006112761</v>
      </c>
      <c r="D54" s="24">
        <v>675.05022880627723</v>
      </c>
      <c r="E54" s="24">
        <v>9360.7865105193432</v>
      </c>
      <c r="F54" s="24">
        <v>1182.1817128550706</v>
      </c>
      <c r="H54" s="13">
        <v>2.2745948779736791E-2</v>
      </c>
      <c r="I54" s="13">
        <v>1.7392606471098526E-2</v>
      </c>
      <c r="J54" s="13">
        <v>1.3818627495797653E-2</v>
      </c>
      <c r="K54" s="13">
        <v>3.8698462638542042E-2</v>
      </c>
      <c r="L54" s="13">
        <v>-1.0690793300816015E-3</v>
      </c>
    </row>
    <row r="55" spans="1:12">
      <c r="A55" s="10">
        <v>38748</v>
      </c>
      <c r="B55" s="24">
        <v>1516.1051257456406</v>
      </c>
      <c r="C55" s="24">
        <v>974.60349500711175</v>
      </c>
      <c r="D55" s="24">
        <v>665.84910801421961</v>
      </c>
      <c r="E55" s="24">
        <v>9012.0346252758573</v>
      </c>
      <c r="F55" s="24">
        <v>1183.4469114863896</v>
      </c>
      <c r="H55" s="13">
        <v>1.5624438434474808E-2</v>
      </c>
      <c r="I55" s="13">
        <v>1.4984762046461819E-2</v>
      </c>
      <c r="J55" s="13">
        <v>9.2236784325383514E-3</v>
      </c>
      <c r="K55" s="13">
        <v>-2.4963514120412977E-4</v>
      </c>
      <c r="L55" s="13">
        <v>4.4848524796355482E-2</v>
      </c>
    </row>
    <row r="56" spans="1:12">
      <c r="A56" s="10">
        <v>38716</v>
      </c>
      <c r="B56" s="24">
        <v>1492.7812569010523</v>
      </c>
      <c r="C56" s="24">
        <v>960.2149031696481</v>
      </c>
      <c r="D56" s="24">
        <v>659.76366017132477</v>
      </c>
      <c r="E56" s="24">
        <v>9014.2849075616105</v>
      </c>
      <c r="F56" s="24">
        <v>1132.6492629322011</v>
      </c>
      <c r="H56" s="13">
        <v>2.498929797034255E-2</v>
      </c>
      <c r="I56" s="13">
        <v>2.1914649782554418E-2</v>
      </c>
      <c r="J56" s="13">
        <v>3.0538718720194424E-2</v>
      </c>
      <c r="K56" s="13">
        <v>7.1924414943431714E-3</v>
      </c>
      <c r="L56" s="13">
        <v>2.2409468778732622E-2</v>
      </c>
    </row>
    <row r="57" spans="1:12">
      <c r="A57" s="10">
        <v>38686</v>
      </c>
      <c r="B57" s="24">
        <v>1456.3871640972441</v>
      </c>
      <c r="C57" s="24">
        <v>939.62338574357955</v>
      </c>
      <c r="D57" s="24">
        <v>640.21239395126486</v>
      </c>
      <c r="E57" s="24">
        <v>8949.9131806304758</v>
      </c>
      <c r="F57" s="24">
        <v>1107.8235262092689</v>
      </c>
      <c r="H57" s="13">
        <v>5.2721675035534377E-2</v>
      </c>
      <c r="I57" s="13">
        <v>5.0299743649713902E-2</v>
      </c>
      <c r="J57" s="13">
        <v>5.7673263635170668E-2</v>
      </c>
      <c r="K57" s="13">
        <v>4.8812867467248333E-2</v>
      </c>
      <c r="L57" s="13">
        <v>3.386403956753492E-2</v>
      </c>
    </row>
    <row r="58" spans="1:12">
      <c r="A58" s="10">
        <v>38656</v>
      </c>
      <c r="B58" s="24">
        <v>1383.4493946826772</v>
      </c>
      <c r="C58" s="24">
        <v>894.62402654546759</v>
      </c>
      <c r="D58" s="24">
        <v>605.30261656694108</v>
      </c>
      <c r="E58" s="24">
        <v>8533.3746927069988</v>
      </c>
      <c r="F58" s="24">
        <v>1071.5369563222948</v>
      </c>
      <c r="H58" s="13">
        <v>-2.266529896358449E-2</v>
      </c>
      <c r="I58" s="13">
        <v>-1.7633229937333739E-2</v>
      </c>
      <c r="J58" s="13">
        <v>-2.4696468552873552E-2</v>
      </c>
      <c r="K58" s="13">
        <v>5.4946903696593274E-3</v>
      </c>
      <c r="L58" s="13">
        <v>-2.4062474483817264E-2</v>
      </c>
    </row>
    <row r="59" spans="1:12">
      <c r="A59" s="10">
        <v>38625</v>
      </c>
      <c r="B59" s="24">
        <v>1415.5328703826815</v>
      </c>
      <c r="C59" s="24">
        <v>910.68229688632334</v>
      </c>
      <c r="D59" s="24">
        <v>620.62998548647829</v>
      </c>
      <c r="E59" s="24">
        <v>8486.7426694911683</v>
      </c>
      <c r="F59" s="24">
        <v>1097.9565067503154</v>
      </c>
      <c r="H59" s="13">
        <v>5.13438442089591E-2</v>
      </c>
      <c r="I59" s="13">
        <v>4.6867490885359464E-2</v>
      </c>
      <c r="J59" s="13">
        <v>4.3346293057433538E-2</v>
      </c>
      <c r="K59" s="13">
        <v>4.4595278556614382E-2</v>
      </c>
      <c r="L59" s="13">
        <v>2.6262225871501288E-2</v>
      </c>
    </row>
    <row r="60" spans="1:12">
      <c r="A60" s="10">
        <v>38595</v>
      </c>
      <c r="B60" s="24">
        <v>1346.4033467069394</v>
      </c>
      <c r="C60" s="24">
        <v>869.91171740001084</v>
      </c>
      <c r="D60" s="24">
        <v>594.84563238134228</v>
      </c>
      <c r="E60" s="24">
        <v>8124.4313886023447</v>
      </c>
      <c r="F60" s="24">
        <v>1069.8596119699635</v>
      </c>
      <c r="H60" s="13">
        <v>-1.2918163670254779E-2</v>
      </c>
      <c r="I60" s="13">
        <v>-4.4646556348809652E-3</v>
      </c>
      <c r="J60" s="13">
        <v>-1.3267041031350901E-2</v>
      </c>
      <c r="K60" s="13">
        <v>-1.3342892620249236E-2</v>
      </c>
      <c r="L60" s="13">
        <v>8.0021379009538318E-3</v>
      </c>
    </row>
    <row r="61" spans="1:12">
      <c r="A61" s="10">
        <v>38562</v>
      </c>
      <c r="B61" s="24">
        <v>1364.0240324077436</v>
      </c>
      <c r="C61" s="24">
        <v>873.81299149632707</v>
      </c>
      <c r="D61" s="24">
        <v>602.8435829315822</v>
      </c>
      <c r="E61" s="24">
        <v>8234.3007797088339</v>
      </c>
      <c r="F61" s="24">
        <v>1061.3664115810514</v>
      </c>
      <c r="H61" s="13">
        <v>3.8437484366541597E-2</v>
      </c>
      <c r="I61" s="13">
        <v>3.1731080679409551E-2</v>
      </c>
      <c r="J61" s="13">
        <v>5.3881066717159642E-2</v>
      </c>
      <c r="K61" s="13">
        <v>2.8428421233207102E-2</v>
      </c>
      <c r="L61" s="13">
        <v>3.5154679815303957E-2</v>
      </c>
    </row>
    <row r="62" spans="1:12">
      <c r="A62" s="10">
        <v>38533</v>
      </c>
      <c r="B62" s="24">
        <v>1313.5350494785089</v>
      </c>
      <c r="C62" s="24">
        <v>846.93871092931397</v>
      </c>
      <c r="D62" s="24">
        <v>572.02240553522847</v>
      </c>
      <c r="E62" s="24">
        <v>8006.6834110194413</v>
      </c>
      <c r="F62" s="24">
        <v>1025.3215604168686</v>
      </c>
      <c r="H62" s="13">
        <v>3.83390983722669E-2</v>
      </c>
      <c r="I62" s="13">
        <v>2.9230057254202579E-2</v>
      </c>
      <c r="J62" s="13">
        <v>2.6039824078974538E-2</v>
      </c>
      <c r="K62" s="13">
        <v>6.4207016822568352E-2</v>
      </c>
      <c r="L62" s="13">
        <v>9.09444600697773E-3</v>
      </c>
    </row>
    <row r="63" spans="1:12">
      <c r="A63" s="10">
        <v>38503</v>
      </c>
      <c r="B63" s="24">
        <v>1265.0347574676209</v>
      </c>
      <c r="C63" s="24">
        <v>822.88571438419842</v>
      </c>
      <c r="D63" s="24">
        <v>557.50507154895752</v>
      </c>
      <c r="E63" s="24">
        <v>7523.6145641335961</v>
      </c>
      <c r="F63" s="24">
        <v>1016.0808678257047</v>
      </c>
      <c r="H63" s="13">
        <v>6.519022662229812E-2</v>
      </c>
      <c r="I63" s="13">
        <v>6.4907711539655244E-2</v>
      </c>
      <c r="J63" s="13">
        <v>6.7349618204640693E-2</v>
      </c>
      <c r="K63" s="13">
        <v>5.8529292419843282E-2</v>
      </c>
      <c r="L63" s="13">
        <v>1.8533979063854344E-2</v>
      </c>
    </row>
    <row r="64" spans="1:12">
      <c r="A64" s="10">
        <v>38471</v>
      </c>
      <c r="B64" s="24">
        <v>1187.6139358497746</v>
      </c>
      <c r="C64" s="24">
        <v>772.72960414049521</v>
      </c>
      <c r="D64" s="24">
        <v>522.32657607234773</v>
      </c>
      <c r="E64" s="24">
        <v>7107.6111147895508</v>
      </c>
      <c r="F64" s="24">
        <v>997.5915273436392</v>
      </c>
      <c r="H64" s="13">
        <v>-2.229308353882975E-2</v>
      </c>
      <c r="I64" s="13">
        <v>-1.4588130616430606E-2</v>
      </c>
      <c r="J64" s="13">
        <v>-3.1495233725283067E-2</v>
      </c>
      <c r="K64" s="13">
        <v>-9.7584728177638747E-3</v>
      </c>
      <c r="L64" s="13">
        <v>-2.1090572818696862E-2</v>
      </c>
    </row>
    <row r="65" spans="1:12">
      <c r="A65" s="10">
        <v>38442</v>
      </c>
      <c r="B65" s="24">
        <v>1214.6931926679695</v>
      </c>
      <c r="C65" s="24">
        <v>784.16916636480244</v>
      </c>
      <c r="D65" s="24">
        <v>539.31234441048639</v>
      </c>
      <c r="E65" s="24">
        <v>7177.6540567981283</v>
      </c>
      <c r="F65" s="24">
        <v>1019.0846054227201</v>
      </c>
      <c r="H65" s="13">
        <v>9.7418895236749403E-3</v>
      </c>
      <c r="I65" s="13">
        <v>1.9249127356608664E-3</v>
      </c>
      <c r="J65" s="13">
        <v>-2.5555448532288416E-4</v>
      </c>
      <c r="K65" s="13">
        <v>1.2556512066840275E-2</v>
      </c>
      <c r="L65" s="13">
        <v>-1.8997193924361611E-2</v>
      </c>
    </row>
    <row r="66" spans="1:12">
      <c r="A66" s="10">
        <v>38411</v>
      </c>
      <c r="B66" s="24">
        <v>1202.973953314917</v>
      </c>
      <c r="C66" s="24">
        <v>782.66260914074189</v>
      </c>
      <c r="D66" s="24">
        <v>539.45020332955562</v>
      </c>
      <c r="E66" s="24">
        <v>7088.6453953538157</v>
      </c>
      <c r="F66" s="24">
        <v>1038.8192562867607</v>
      </c>
      <c r="H66" s="13">
        <v>5.6753017973243391E-3</v>
      </c>
      <c r="I66" s="13">
        <v>1.3693302111888572E-2</v>
      </c>
      <c r="J66" s="13">
        <v>1.0906616924674317E-2</v>
      </c>
      <c r="K66" s="13">
        <v>8.0720020905760137E-3</v>
      </c>
      <c r="L66" s="13">
        <v>3.2131314792583021E-2</v>
      </c>
    </row>
    <row r="67" spans="1:12">
      <c r="A67" s="10">
        <v>38383</v>
      </c>
      <c r="B67" s="24">
        <v>1196.1852410663603</v>
      </c>
      <c r="C67" s="24">
        <v>772.09014552051747</v>
      </c>
      <c r="D67" s="24">
        <v>533.63010420353362</v>
      </c>
      <c r="E67" s="24">
        <v>7031.8840129009914</v>
      </c>
      <c r="F67" s="24">
        <v>1006.4797389618216</v>
      </c>
      <c r="H67" s="13">
        <v>2.1815077516243342E-2</v>
      </c>
      <c r="I67" s="13">
        <v>1.9384404995320681E-2</v>
      </c>
      <c r="J67" s="13">
        <v>-4.8060862158054718E-3</v>
      </c>
      <c r="K67" s="13">
        <v>2.7877057191847854E-2</v>
      </c>
      <c r="L67" s="13">
        <v>-2.2326558198729196E-2</v>
      </c>
    </row>
    <row r="68" spans="1:12">
      <c r="A68" s="10">
        <v>38352</v>
      </c>
      <c r="B68" s="24">
        <v>1170.647475641056</v>
      </c>
      <c r="C68" s="24">
        <v>757.40823749806293</v>
      </c>
      <c r="D68" s="24">
        <v>536.20716205389704</v>
      </c>
      <c r="E68" s="24">
        <v>6841.1722624805379</v>
      </c>
      <c r="F68" s="24">
        <v>1029.4641297686044</v>
      </c>
      <c r="H68" s="13">
        <v>3.7808098004953328E-2</v>
      </c>
      <c r="I68" s="13">
        <v>1.5386041568758557E-2</v>
      </c>
      <c r="J68" s="13">
        <v>3.3933906116076384E-2</v>
      </c>
      <c r="K68" s="13">
        <v>2.5534114746095016E-2</v>
      </c>
      <c r="L68" s="13">
        <v>3.8477481523320867E-2</v>
      </c>
    </row>
    <row r="69" spans="1:12">
      <c r="A69" s="10">
        <v>38321</v>
      </c>
      <c r="B69" s="24">
        <v>1127.9999432375489</v>
      </c>
      <c r="C69" s="24">
        <v>745.93130739504443</v>
      </c>
      <c r="D69" s="24">
        <v>518.60874170200475</v>
      </c>
      <c r="E69" s="24">
        <v>6670.838311580007</v>
      </c>
      <c r="F69" s="24">
        <v>991.32060933907292</v>
      </c>
      <c r="H69" s="13">
        <v>-2.7600060786918679E-3</v>
      </c>
      <c r="I69" s="13">
        <v>7.8923740453979985E-3</v>
      </c>
      <c r="J69" s="13">
        <v>9.3441461732279851E-3</v>
      </c>
      <c r="K69" s="13">
        <v>-3.8559944968339366E-3</v>
      </c>
      <c r="L69" s="13">
        <v>5.2972403428901194E-2</v>
      </c>
    </row>
    <row r="70" spans="1:12">
      <c r="A70" s="10">
        <v>38289</v>
      </c>
      <c r="B70" s="24">
        <v>1131.1218464093799</v>
      </c>
      <c r="C70" s="24">
        <v>740.09023840619489</v>
      </c>
      <c r="D70" s="24">
        <v>513.80764793477965</v>
      </c>
      <c r="E70" s="24">
        <v>6696.6605979930328</v>
      </c>
      <c r="F70" s="24">
        <v>941.44975320429546</v>
      </c>
      <c r="H70" s="13">
        <v>-1.4030225208187197E-2</v>
      </c>
      <c r="I70" s="13">
        <v>5.4843745126142984E-4</v>
      </c>
      <c r="J70" s="13">
        <v>1.1991189528822055E-2</v>
      </c>
      <c r="K70" s="13">
        <v>1.2020763954909697E-3</v>
      </c>
      <c r="L70" s="13">
        <v>2.4714131804928652E-2</v>
      </c>
    </row>
    <row r="71" spans="1:12">
      <c r="A71" s="10">
        <v>38260</v>
      </c>
      <c r="B71" s="24">
        <v>1147.2175672405535</v>
      </c>
      <c r="C71" s="24">
        <v>739.68456768715509</v>
      </c>
      <c r="D71" s="24">
        <v>507.7194873346732</v>
      </c>
      <c r="E71" s="24">
        <v>6688.6203653334651</v>
      </c>
      <c r="F71" s="24">
        <v>918.74379788832277</v>
      </c>
      <c r="H71" s="13">
        <v>3.6721012560874122E-3</v>
      </c>
      <c r="I71" s="13">
        <v>-2.6763762871289121E-3</v>
      </c>
      <c r="J71" s="13">
        <v>1.3266630198407903E-2</v>
      </c>
      <c r="K71" s="13">
        <v>-1.2321536121841059E-2</v>
      </c>
      <c r="L71" s="13">
        <v>1.9237127217651473E-2</v>
      </c>
    </row>
    <row r="72" spans="1:12">
      <c r="A72" s="10">
        <v>38230</v>
      </c>
      <c r="B72" s="24">
        <v>1143.0202810308467</v>
      </c>
      <c r="C72" s="24">
        <v>741.66955449569286</v>
      </c>
      <c r="D72" s="24">
        <v>501.07195105720251</v>
      </c>
      <c r="E72" s="24">
        <v>6772.0625790202312</v>
      </c>
      <c r="F72" s="24">
        <v>901.40338627218296</v>
      </c>
      <c r="H72" s="13">
        <v>-4.0693956256845354E-3</v>
      </c>
      <c r="I72" s="13">
        <v>-4.6093190070747303E-3</v>
      </c>
      <c r="J72" s="13">
        <v>1.5686368062648226E-2</v>
      </c>
      <c r="K72" s="13">
        <v>-1.6299025609275319E-2</v>
      </c>
      <c r="L72" s="13">
        <v>4.7947382710018527E-3</v>
      </c>
    </row>
    <row r="73" spans="1:12">
      <c r="A73" s="10">
        <v>38198</v>
      </c>
      <c r="B73" s="24">
        <v>1147.6906884982604</v>
      </c>
      <c r="C73" s="24">
        <v>745.10397641643613</v>
      </c>
      <c r="D73" s="24">
        <v>493.33334266655828</v>
      </c>
      <c r="E73" s="24">
        <v>6884.2694633037718</v>
      </c>
      <c r="F73" s="24">
        <v>897.10201689876544</v>
      </c>
      <c r="H73" s="13">
        <v>-1.1587292950790862E-2</v>
      </c>
      <c r="I73" s="13">
        <v>-2.2266023050021455E-2</v>
      </c>
      <c r="J73" s="13">
        <v>-3.5018758717123677E-2</v>
      </c>
      <c r="K73" s="13">
        <v>-1.4286753366436589E-2</v>
      </c>
      <c r="L73" s="13">
        <v>-3.2384814591499334E-2</v>
      </c>
    </row>
    <row r="74" spans="1:12">
      <c r="A74" s="10">
        <v>38168</v>
      </c>
      <c r="B74" s="24">
        <v>1161.1452183011256</v>
      </c>
      <c r="C74" s="24">
        <v>762.07229571869129</v>
      </c>
      <c r="D74" s="24">
        <v>511.23619979462552</v>
      </c>
      <c r="E74" s="24">
        <v>6984.0488466753686</v>
      </c>
      <c r="F74" s="24">
        <v>927.12684797317797</v>
      </c>
      <c r="H74" s="13">
        <v>1.9356215311390867E-2</v>
      </c>
      <c r="I74" s="13">
        <v>2.4806697379739395E-2</v>
      </c>
      <c r="J74" s="13">
        <v>3.2192137487595307E-2</v>
      </c>
      <c r="K74" s="13">
        <v>3.1606902365654888E-2</v>
      </c>
      <c r="L74" s="13">
        <v>2.0960724880082937E-2</v>
      </c>
    </row>
    <row r="75" spans="1:12">
      <c r="A75" s="10">
        <v>38138</v>
      </c>
      <c r="B75" s="24">
        <v>1139.0966188855004</v>
      </c>
      <c r="C75" s="24">
        <v>743.62540532491028</v>
      </c>
      <c r="D75" s="24">
        <v>495.29170125147311</v>
      </c>
      <c r="E75" s="24">
        <v>6770.0679693589909</v>
      </c>
      <c r="F75" s="24">
        <v>908.09256945909817</v>
      </c>
      <c r="H75" s="13">
        <v>-2.3044435508898675E-2</v>
      </c>
      <c r="I75" s="13">
        <v>-8.7085557969411864E-3</v>
      </c>
      <c r="J75" s="13">
        <v>-2.3299310398643081E-2</v>
      </c>
      <c r="K75" s="13">
        <v>-1.4539727178681572E-2</v>
      </c>
      <c r="L75" s="13">
        <v>9.8017199963527091E-3</v>
      </c>
    </row>
    <row r="76" spans="1:12">
      <c r="A76" s="10">
        <v>38107</v>
      </c>
      <c r="B76" s="24">
        <v>1165.9656388557025</v>
      </c>
      <c r="C76" s="24">
        <v>750.15819986496729</v>
      </c>
      <c r="D76" s="24">
        <v>507.10694332941222</v>
      </c>
      <c r="E76" s="24">
        <v>6869.9552443414686</v>
      </c>
      <c r="F76" s="24">
        <v>899.27809735002052</v>
      </c>
      <c r="H76" s="13">
        <v>3.0698032498863714E-3</v>
      </c>
      <c r="I76" s="13">
        <v>4.6776152457419506E-3</v>
      </c>
      <c r="J76" s="13">
        <v>1.5721331212627865E-2</v>
      </c>
      <c r="K76" s="13">
        <v>-7.1731186864338881E-3</v>
      </c>
      <c r="L76" s="13">
        <v>-1.9925771050709695E-2</v>
      </c>
    </row>
    <row r="77" spans="1:12">
      <c r="A77" s="10">
        <v>38077</v>
      </c>
      <c r="B77" s="24">
        <v>1162.3973078224899</v>
      </c>
      <c r="C77" s="24">
        <v>746.66558553858113</v>
      </c>
      <c r="D77" s="24">
        <v>499.25794383386449</v>
      </c>
      <c r="E77" s="24">
        <v>6919.5902867296754</v>
      </c>
      <c r="F77" s="24">
        <v>917.56121198504627</v>
      </c>
      <c r="H77" s="13">
        <v>-8.7368884108319778E-3</v>
      </c>
      <c r="I77" s="13">
        <v>4.811634438213197E-3</v>
      </c>
      <c r="J77" s="13">
        <v>3.4609803658693927E-3</v>
      </c>
      <c r="K77" s="13">
        <v>6.7150676559637468E-3</v>
      </c>
      <c r="L77" s="13">
        <v>-6.244873950972174E-3</v>
      </c>
    </row>
    <row r="78" spans="1:12">
      <c r="A78" s="10">
        <v>38044</v>
      </c>
      <c r="B78" s="24">
        <v>1172.642554971065</v>
      </c>
      <c r="C78" s="24">
        <v>743.09010758622378</v>
      </c>
      <c r="D78" s="24">
        <v>497.53598157033599</v>
      </c>
      <c r="E78" s="24">
        <v>6873.4347076390304</v>
      </c>
      <c r="F78" s="24">
        <v>923.32727442935231</v>
      </c>
      <c r="H78" s="13">
        <v>2.4839115493945574E-2</v>
      </c>
      <c r="I78" s="13">
        <v>1.6914366490844213E-2</v>
      </c>
      <c r="J78" s="13">
        <v>-2.3809317523233453E-3</v>
      </c>
      <c r="K78" s="13">
        <v>2.1627209783043E-2</v>
      </c>
      <c r="L78" s="13">
        <v>1.7102852374102362E-2</v>
      </c>
    </row>
    <row r="79" spans="1:12">
      <c r="A79" s="10">
        <v>38016</v>
      </c>
      <c r="B79" s="24">
        <v>1144.2211145559975</v>
      </c>
      <c r="C79" s="24">
        <v>730.73026802686456</v>
      </c>
      <c r="D79" s="24">
        <v>498.72340796799392</v>
      </c>
      <c r="E79" s="24">
        <v>6727.9283889655817</v>
      </c>
      <c r="F79" s="24">
        <v>907.80128309948122</v>
      </c>
      <c r="H79" s="13">
        <v>3.5711295530948872E-2</v>
      </c>
      <c r="I79" s="13">
        <v>3.1825145533916466E-2</v>
      </c>
      <c r="J79" s="13">
        <v>-5.3837401122425188E-4</v>
      </c>
      <c r="K79" s="13">
        <v>4.677089376605359E-2</v>
      </c>
      <c r="L79" s="13">
        <v>1.6266807150133511E-2</v>
      </c>
    </row>
    <row r="80" spans="1:12">
      <c r="A80" s="10">
        <v>37986</v>
      </c>
      <c r="B80" s="24">
        <v>1104.7684036017217</v>
      </c>
      <c r="C80" s="24">
        <v>708.19195596241184</v>
      </c>
      <c r="D80" s="24">
        <v>498.99205232077088</v>
      </c>
      <c r="E80" s="24">
        <v>6427.3170270907722</v>
      </c>
      <c r="F80" s="24">
        <v>893.27062215599005</v>
      </c>
      <c r="H80" s="13">
        <v>1.6966847689443343E-2</v>
      </c>
      <c r="I80" s="13">
        <v>1.0223311976440552E-2</v>
      </c>
      <c r="J80" s="13">
        <v>2.1238659607812016E-2</v>
      </c>
      <c r="K80" s="13">
        <v>1.2221038853292843E-2</v>
      </c>
      <c r="L80" s="13">
        <v>6.2982461442225857E-2</v>
      </c>
    </row>
    <row r="81" spans="1:12">
      <c r="A81" s="10">
        <v>37953</v>
      </c>
      <c r="B81" s="24">
        <v>1086.3366943689111</v>
      </c>
      <c r="C81" s="24">
        <v>701.0251570782674</v>
      </c>
      <c r="D81" s="24">
        <v>488.61453454219964</v>
      </c>
      <c r="E81" s="24">
        <v>6349.7168902674039</v>
      </c>
      <c r="F81" s="24">
        <v>840.34370702977048</v>
      </c>
      <c r="H81" s="13">
        <v>-1.6957113201615415E-2</v>
      </c>
      <c r="I81" s="13">
        <v>-1.5233246535867218E-2</v>
      </c>
      <c r="J81" s="13">
        <v>1.9450068557895772E-3</v>
      </c>
      <c r="K81" s="13">
        <v>-1.6394447122249689E-2</v>
      </c>
      <c r="L81" s="13">
        <v>1.546605398958012E-2</v>
      </c>
    </row>
    <row r="82" spans="1:12">
      <c r="A82" s="10">
        <v>37925</v>
      </c>
      <c r="B82" s="24">
        <v>1105.0755861801088</v>
      </c>
      <c r="C82" s="24">
        <v>711.86923666163364</v>
      </c>
      <c r="D82" s="24">
        <v>487.66602078843056</v>
      </c>
      <c r="E82" s="24">
        <v>6455.5520977793758</v>
      </c>
      <c r="F82" s="24">
        <v>827.54485364450534</v>
      </c>
      <c r="H82" s="13">
        <v>7.1362627432010495E-2</v>
      </c>
      <c r="I82" s="13">
        <v>6.1422259505831356E-2</v>
      </c>
      <c r="J82" s="13">
        <v>3.7345487236566832E-2</v>
      </c>
      <c r="K82" s="13">
        <v>6.8506371599337035E-2</v>
      </c>
      <c r="L82" s="13">
        <v>5.9542207821461801E-2</v>
      </c>
    </row>
    <row r="83" spans="1:12">
      <c r="A83" s="10">
        <v>37894</v>
      </c>
      <c r="B83" s="24">
        <v>1031.4673649097749</v>
      </c>
      <c r="C83" s="24">
        <v>670.67487070891104</v>
      </c>
      <c r="D83" s="24">
        <v>470.10955056790857</v>
      </c>
      <c r="E83" s="24">
        <v>6041.6598996192461</v>
      </c>
      <c r="F83" s="24">
        <v>781.04000721786338</v>
      </c>
      <c r="H83" s="13">
        <v>-5.1071158748585033E-2</v>
      </c>
      <c r="I83" s="13">
        <v>-5.1265309261074754E-2</v>
      </c>
      <c r="J83" s="13">
        <v>-4.1902346571474403E-2</v>
      </c>
      <c r="K83" s="13">
        <v>-6.8974782576600169E-2</v>
      </c>
      <c r="L83" s="13">
        <v>6.343254014404609E-3</v>
      </c>
    </row>
    <row r="84" spans="1:12">
      <c r="A84" s="10">
        <v>37862</v>
      </c>
      <c r="B84" s="24">
        <v>1086.9807303459245</v>
      </c>
      <c r="C84" s="24">
        <v>706.91509149576223</v>
      </c>
      <c r="D84" s="24">
        <v>490.66976511802812</v>
      </c>
      <c r="E84" s="24">
        <v>6489.2548413881432</v>
      </c>
      <c r="F84" s="24">
        <v>776.11690057265855</v>
      </c>
      <c r="H84" s="13">
        <v>4.2352516762354853E-2</v>
      </c>
      <c r="I84" s="13">
        <v>4.7573411484661321E-2</v>
      </c>
      <c r="J84" s="13">
        <v>3.8447165176659137E-2</v>
      </c>
      <c r="K84" s="13">
        <v>4.0323243911200235E-2</v>
      </c>
      <c r="L84" s="13">
        <v>2.1844413792214246E-2</v>
      </c>
    </row>
    <row r="85" spans="1:12">
      <c r="A85" s="10">
        <v>37833</v>
      </c>
      <c r="B85" s="24">
        <v>1042.8148950243715</v>
      </c>
      <c r="C85" s="24">
        <v>674.8119833376594</v>
      </c>
      <c r="D85" s="24">
        <v>472.50335074539498</v>
      </c>
      <c r="E85" s="24">
        <v>6237.7293589933979</v>
      </c>
      <c r="F85" s="24">
        <v>759.52551102410496</v>
      </c>
      <c r="H85" s="13">
        <v>3.4386524685721787E-2</v>
      </c>
      <c r="I85" s="13">
        <v>4.1244792935747343E-2</v>
      </c>
      <c r="J85" s="13">
        <v>4.7603425482904749E-2</v>
      </c>
      <c r="K85" s="13">
        <v>4.6976894583463435E-2</v>
      </c>
      <c r="L85" s="13">
        <v>2.0495183093426572E-2</v>
      </c>
    </row>
    <row r="86" spans="1:12">
      <c r="A86" s="10">
        <v>37802</v>
      </c>
      <c r="B86" s="24">
        <v>1008.1481826546517</v>
      </c>
      <c r="C86" s="24">
        <v>648.08197641503148</v>
      </c>
      <c r="D86" s="24">
        <v>451.03265152802373</v>
      </c>
      <c r="E86" s="24">
        <v>5957.8481543043599</v>
      </c>
      <c r="F86" s="24">
        <v>744.27152975064087</v>
      </c>
      <c r="H86" s="13">
        <v>5.8390892750692203E-2</v>
      </c>
      <c r="I86" s="13">
        <v>4.2195655098944629E-2</v>
      </c>
      <c r="J86" s="13">
        <v>1.0400593621976206E-2</v>
      </c>
      <c r="K86" s="13">
        <v>4.8698633976512751E-2</v>
      </c>
      <c r="L86" s="13">
        <v>1.7677870656257699E-2</v>
      </c>
    </row>
    <row r="87" spans="1:12">
      <c r="A87" s="10">
        <v>37771</v>
      </c>
      <c r="B87" s="24">
        <v>952.52915492737952</v>
      </c>
      <c r="C87" s="24">
        <v>621.8429075618277</v>
      </c>
      <c r="D87" s="24">
        <v>446.38993125608727</v>
      </c>
      <c r="E87" s="24">
        <v>5681.1823352082247</v>
      </c>
      <c r="F87" s="24">
        <v>731.34294378504217</v>
      </c>
      <c r="H87" s="13">
        <v>1.566537471230478E-2</v>
      </c>
      <c r="I87" s="13">
        <v>3.5826842493789091E-3</v>
      </c>
      <c r="J87" s="13">
        <v>3.1753426484697478E-2</v>
      </c>
      <c r="K87" s="13">
        <v>4.4346231059033681E-3</v>
      </c>
      <c r="L87" s="13">
        <v>5.7640060248960401E-2</v>
      </c>
    </row>
    <row r="88" spans="1:12">
      <c r="A88" s="10">
        <v>37741</v>
      </c>
      <c r="B88" s="24">
        <v>937.83757785106241</v>
      </c>
      <c r="C88" s="24">
        <v>619.62299402059705</v>
      </c>
      <c r="D88" s="24">
        <v>432.65175554297798</v>
      </c>
      <c r="E88" s="24">
        <v>5656.0996649447679</v>
      </c>
      <c r="F88" s="24">
        <v>691.48566820822725</v>
      </c>
      <c r="H88" s="13">
        <v>9.3175892919487691E-2</v>
      </c>
      <c r="I88" s="13">
        <v>6.5126479429717943E-2</v>
      </c>
      <c r="J88" s="13">
        <v>7.7315222518155258E-2</v>
      </c>
      <c r="K88" s="13">
        <v>5.0857105329124019E-2</v>
      </c>
      <c r="L88" s="13">
        <v>8.9310761346645506E-2</v>
      </c>
    </row>
    <row r="89" spans="1:12">
      <c r="A89" s="10">
        <v>37711</v>
      </c>
      <c r="B89" s="24">
        <v>857.90181061021076</v>
      </c>
      <c r="C89" s="24">
        <v>581.73654114049532</v>
      </c>
      <c r="D89" s="24">
        <v>401.60182136077339</v>
      </c>
      <c r="E89" s="24">
        <v>5382.3680082301016</v>
      </c>
      <c r="F89" s="24">
        <v>634.79191865633231</v>
      </c>
      <c r="H89" s="13">
        <v>-6.1095602959616579E-3</v>
      </c>
      <c r="I89" s="13">
        <v>-1.4958044114067093E-2</v>
      </c>
      <c r="J89" s="13">
        <v>-6.249138396794085E-3</v>
      </c>
      <c r="K89" s="13">
        <v>-6.2676753867315638E-3</v>
      </c>
      <c r="L89" s="13">
        <v>-2.7475723208525427E-3</v>
      </c>
    </row>
    <row r="90" spans="1:12">
      <c r="A90" s="10">
        <v>37680</v>
      </c>
      <c r="B90" s="24">
        <v>863.17543296389647</v>
      </c>
      <c r="C90" s="24">
        <v>590.57031800974369</v>
      </c>
      <c r="D90" s="24">
        <v>404.12726859212393</v>
      </c>
      <c r="E90" s="24">
        <v>5416.3157169359083</v>
      </c>
      <c r="F90" s="24">
        <v>636.54086070630058</v>
      </c>
      <c r="H90" s="13">
        <v>-2.5419487013795261E-2</v>
      </c>
      <c r="I90" s="13">
        <v>-2.1080592218165606E-2</v>
      </c>
      <c r="J90" s="13">
        <v>2.5684505418988035E-2</v>
      </c>
      <c r="K90" s="13">
        <v>-2.8958967400123714E-2</v>
      </c>
      <c r="L90" s="13">
        <v>-1.7122549871871451E-2</v>
      </c>
    </row>
    <row r="91" spans="1:12">
      <c r="A91" s="10">
        <v>37652</v>
      </c>
      <c r="B91" s="24">
        <v>885.68919803151732</v>
      </c>
      <c r="C91" s="24">
        <v>603.28798603343284</v>
      </c>
      <c r="D91" s="24">
        <v>394.0073838075964</v>
      </c>
      <c r="E91" s="24">
        <v>5577.8443290230516</v>
      </c>
      <c r="F91" s="24">
        <v>647.62993659415088</v>
      </c>
      <c r="H91" s="13">
        <v>-4.0812065194030578E-2</v>
      </c>
      <c r="I91" s="13">
        <v>-5.2047552126611496E-2</v>
      </c>
      <c r="J91" s="13">
        <v>-5.0156882729187058E-2</v>
      </c>
      <c r="K91" s="13">
        <v>-4.1415206065416377E-2</v>
      </c>
      <c r="L91" s="13">
        <v>-3.0214838470243977E-2</v>
      </c>
    </row>
    <row r="92" spans="1:12">
      <c r="A92" s="10">
        <v>37621</v>
      </c>
      <c r="B92" s="24">
        <v>923.37399782940361</v>
      </c>
      <c r="C92" s="24">
        <v>636.41165481120197</v>
      </c>
      <c r="D92" s="24">
        <v>414.81311665414705</v>
      </c>
      <c r="E92" s="24">
        <v>5818.8324750368392</v>
      </c>
      <c r="F92" s="24">
        <v>667.80763645895354</v>
      </c>
      <c r="H92" s="13">
        <v>-0.11288803387447188</v>
      </c>
      <c r="I92" s="13">
        <v>-9.7770418657523894E-2</v>
      </c>
      <c r="J92" s="13">
        <v>-8.0129452596151785E-2</v>
      </c>
      <c r="K92" s="13">
        <v>-8.5222562683194614E-2</v>
      </c>
      <c r="L92" s="13">
        <v>-4.826504172673407E-2</v>
      </c>
    </row>
    <row r="93" spans="1:12">
      <c r="A93" s="10">
        <v>37589</v>
      </c>
      <c r="B93" s="24">
        <v>1040.8764993468078</v>
      </c>
      <c r="C93" s="24">
        <v>705.37662250471851</v>
      </c>
      <c r="D93" s="24">
        <v>450.94727494523511</v>
      </c>
      <c r="E93" s="24">
        <v>6360.9269726901484</v>
      </c>
      <c r="F93" s="24">
        <v>701.67395938734649</v>
      </c>
      <c r="H93" s="13">
        <v>5.9301306051251057E-2</v>
      </c>
      <c r="I93" s="13">
        <v>4.9618910804566596E-2</v>
      </c>
      <c r="J93" s="13">
        <v>5.9897914939381902E-2</v>
      </c>
      <c r="K93" s="13">
        <v>4.300946795690086E-2</v>
      </c>
      <c r="L93" s="13">
        <v>5.4139440811776574E-2</v>
      </c>
    </row>
    <row r="94" spans="1:12">
      <c r="A94" s="10">
        <v>37560</v>
      </c>
      <c r="B94" s="24">
        <v>982.60664213364828</v>
      </c>
      <c r="C94" s="24">
        <v>672.03116792553271</v>
      </c>
      <c r="D94" s="24">
        <v>425.46293240988769</v>
      </c>
      <c r="E94" s="24">
        <v>6098.6282177766325</v>
      </c>
      <c r="F94" s="24">
        <v>665.63675754983433</v>
      </c>
      <c r="H94" s="13">
        <v>7.6146129361662318E-2</v>
      </c>
      <c r="I94" s="13">
        <v>7.1703858784817776E-2</v>
      </c>
      <c r="J94" s="13">
        <v>7.954767415943742E-2</v>
      </c>
      <c r="K94" s="13">
        <v>6.1202196670462561E-2</v>
      </c>
      <c r="L94" s="13">
        <v>7.3987241349008581E-2</v>
      </c>
    </row>
    <row r="95" spans="1:12">
      <c r="A95" s="10">
        <v>37529</v>
      </c>
      <c r="B95" s="24">
        <v>913.07919558889387</v>
      </c>
      <c r="C95" s="24">
        <v>627.0679744379521</v>
      </c>
      <c r="D95" s="24">
        <v>394.112221807308</v>
      </c>
      <c r="E95" s="24">
        <v>5746.9050072749269</v>
      </c>
      <c r="F95" s="24">
        <v>619.78087999792683</v>
      </c>
      <c r="H95" s="13">
        <v>-0.12600113497837528</v>
      </c>
      <c r="I95" s="13">
        <v>-0.11664032216613185</v>
      </c>
      <c r="J95" s="13">
        <v>-0.12430353722569931</v>
      </c>
      <c r="K95" s="13">
        <v>-0.12066120904241417</v>
      </c>
      <c r="L95" s="13">
        <v>-0.10975482731114328</v>
      </c>
    </row>
    <row r="96" spans="1:12">
      <c r="A96" s="10">
        <v>37498</v>
      </c>
      <c r="B96" s="24">
        <v>1044.7143950997033</v>
      </c>
      <c r="C96" s="24">
        <v>709.86710189853568</v>
      </c>
      <c r="D96" s="24">
        <v>450.0557425557231</v>
      </c>
      <c r="E96" s="24">
        <v>6535.4844644310979</v>
      </c>
      <c r="F96" s="24">
        <v>696.19122800292007</v>
      </c>
      <c r="H96" s="13">
        <v>1.4744946979188045E-2</v>
      </c>
      <c r="I96" s="13">
        <v>1.7752517427100933E-3</v>
      </c>
      <c r="J96" s="13">
        <v>1.1990932298965307E-2</v>
      </c>
      <c r="K96" s="13">
        <v>-1.0655361144987219E-2</v>
      </c>
      <c r="L96" s="13">
        <v>2.0796146238921676E-3</v>
      </c>
    </row>
    <row r="97" spans="1:12">
      <c r="A97" s="10">
        <v>37468</v>
      </c>
      <c r="B97" s="24">
        <v>1029.5339712799082</v>
      </c>
      <c r="C97" s="24">
        <v>708.60914228379613</v>
      </c>
      <c r="D97" s="24">
        <v>444.72309799586856</v>
      </c>
      <c r="E97" s="24">
        <v>6605.8724207519208</v>
      </c>
      <c r="F97" s="24">
        <v>694.74642318137523</v>
      </c>
      <c r="H97" s="13">
        <v>-8.8027295363441893E-2</v>
      </c>
      <c r="I97" s="13">
        <v>-7.7338170459200661E-2</v>
      </c>
      <c r="J97" s="13">
        <v>-0.10638493133454197</v>
      </c>
      <c r="K97" s="13">
        <v>-5.2462854118620839E-2</v>
      </c>
      <c r="L97" s="13">
        <v>-8.4166201142668262E-2</v>
      </c>
    </row>
    <row r="98" spans="1:12">
      <c r="A98" s="10">
        <v>37435</v>
      </c>
      <c r="B98" s="24">
        <v>1128.9087557617208</v>
      </c>
      <c r="C98" s="24">
        <v>768.0052643301226</v>
      </c>
      <c r="D98" s="24">
        <v>497.66741138332259</v>
      </c>
      <c r="E98" s="24">
        <v>6971.6236977783883</v>
      </c>
      <c r="F98" s="24">
        <v>758.5944349817587</v>
      </c>
      <c r="H98" s="13">
        <v>-0.10761047733792417</v>
      </c>
      <c r="I98" s="13">
        <v>-0.11121221597196496</v>
      </c>
      <c r="J98" s="13">
        <v>-9.8129527090275559E-2</v>
      </c>
      <c r="K98" s="13">
        <v>-0.11337019744972177</v>
      </c>
      <c r="L98" s="13">
        <v>-6.0469408133451918E-2</v>
      </c>
    </row>
    <row r="99" spans="1:12">
      <c r="A99" s="10">
        <v>37407</v>
      </c>
      <c r="B99" s="24">
        <v>1265.0403518791743</v>
      </c>
      <c r="C99" s="24">
        <v>864.10420814908207</v>
      </c>
      <c r="D99" s="24">
        <v>551.81694747992731</v>
      </c>
      <c r="E99" s="24">
        <v>7863.0604088937644</v>
      </c>
      <c r="F99" s="24">
        <v>807.41855725492996</v>
      </c>
      <c r="H99" s="13">
        <v>-3.0686624509249194E-2</v>
      </c>
      <c r="I99" s="13">
        <v>-3.3300675819440961E-2</v>
      </c>
      <c r="J99" s="13">
        <v>-1.7234984553066157E-3</v>
      </c>
      <c r="K99" s="13">
        <v>-5.0036985238299025E-2</v>
      </c>
      <c r="L99" s="13">
        <v>2.3181066807660411E-3</v>
      </c>
    </row>
    <row r="100" spans="1:12">
      <c r="A100" s="10">
        <v>37376</v>
      </c>
      <c r="B100" s="24">
        <v>1305.0891320247188</v>
      </c>
      <c r="C100" s="24">
        <v>893.87070678005944</v>
      </c>
      <c r="D100" s="24">
        <v>552.76964510941377</v>
      </c>
      <c r="E100" s="24">
        <v>8277.2279412017106</v>
      </c>
      <c r="F100" s="24">
        <v>805.55120362810055</v>
      </c>
      <c r="H100" s="13">
        <v>-6.9043409039619807E-2</v>
      </c>
      <c r="I100" s="13">
        <v>-6.4380580601642312E-2</v>
      </c>
      <c r="J100" s="13">
        <v>-5.5676434093703708E-2</v>
      </c>
      <c r="K100" s="13">
        <v>-4.1335617380019452E-2</v>
      </c>
      <c r="L100" s="13">
        <v>-3.3593586538779308E-2</v>
      </c>
    </row>
    <row r="101" spans="1:12">
      <c r="A101" s="10">
        <v>37344</v>
      </c>
      <c r="B101" s="24">
        <v>1401.8796845064294</v>
      </c>
      <c r="C101" s="24">
        <v>955.37853132083944</v>
      </c>
      <c r="D101" s="24">
        <v>585.36042630568454</v>
      </c>
      <c r="E101" s="24">
        <v>8634.1248212231185</v>
      </c>
      <c r="F101" s="24">
        <v>833.55324675773704</v>
      </c>
      <c r="H101" s="13">
        <v>3.057657406609593E-2</v>
      </c>
      <c r="I101" s="13">
        <v>3.5513217242016948E-2</v>
      </c>
      <c r="J101" s="13">
        <v>3.7375651487469019E-2</v>
      </c>
      <c r="K101" s="13">
        <v>3.3871027551153787E-2</v>
      </c>
      <c r="L101" s="13">
        <v>4.4416662545386787E-2</v>
      </c>
    </row>
    <row r="102" spans="1:12">
      <c r="A102" s="10">
        <v>37315</v>
      </c>
      <c r="B102" s="24">
        <v>1360.2867751741851</v>
      </c>
      <c r="C102" s="24">
        <v>922.6135556872872</v>
      </c>
      <c r="D102" s="24">
        <v>564.27045059940406</v>
      </c>
      <c r="E102" s="24">
        <v>8351.2590943515152</v>
      </c>
      <c r="F102" s="24">
        <v>798.10412515466123</v>
      </c>
      <c r="H102" s="13">
        <v>-1.2791174872960775E-2</v>
      </c>
      <c r="I102" s="13">
        <v>-1.3157137033168009E-2</v>
      </c>
      <c r="J102" s="13">
        <v>-9.2693783687435305E-3</v>
      </c>
      <c r="K102" s="13">
        <v>-2.4877816224708194E-2</v>
      </c>
      <c r="L102" s="13">
        <v>-8.4982723689260853E-3</v>
      </c>
    </row>
    <row r="103" spans="1:12">
      <c r="A103" s="10">
        <v>37287</v>
      </c>
      <c r="B103" s="24">
        <v>1377.9118870813743</v>
      </c>
      <c r="C103" s="24">
        <v>934.91435192990446</v>
      </c>
      <c r="D103" s="24">
        <v>569.54982341246523</v>
      </c>
      <c r="E103" s="24">
        <v>8564.3206905812622</v>
      </c>
      <c r="F103" s="24">
        <v>804.94476500965447</v>
      </c>
      <c r="H103" s="13">
        <v>-9.9587796543731955E-5</v>
      </c>
      <c r="I103" s="13">
        <v>2.9641897416123886E-3</v>
      </c>
      <c r="J103" s="13">
        <v>-1.2981621089814821E-3</v>
      </c>
      <c r="K103" s="13">
        <v>-1.6324448905730926E-2</v>
      </c>
      <c r="L103" s="13">
        <v>-3.0187366044669095E-2</v>
      </c>
    </row>
    <row r="104" spans="1:12">
      <c r="A104" s="10">
        <v>37256</v>
      </c>
      <c r="B104" s="24">
        <v>1378.0491239571581</v>
      </c>
      <c r="C104" s="24">
        <v>932.15127867203387</v>
      </c>
      <c r="D104" s="24">
        <v>570.29015247953942</v>
      </c>
      <c r="E104" s="24">
        <v>8706.4486669960079</v>
      </c>
      <c r="F104" s="24">
        <v>830.00028750577178</v>
      </c>
      <c r="H104" s="13">
        <v>1.4658990740056943E-2</v>
      </c>
      <c r="I104" s="13">
        <v>1.2098673997665621E-2</v>
      </c>
      <c r="J104" s="13">
        <v>-1.3852574093714654E-2</v>
      </c>
      <c r="K104" s="13">
        <v>-1.1897948600728903E-2</v>
      </c>
      <c r="L104" s="13">
        <v>6.4083609577110234E-3</v>
      </c>
    </row>
    <row r="105" spans="1:12">
      <c r="A105" s="10">
        <v>37225</v>
      </c>
      <c r="B105" s="24">
        <v>1358.1401599290587</v>
      </c>
      <c r="C105" s="24">
        <v>921.00829950715251</v>
      </c>
      <c r="D105" s="24">
        <v>578.30111147472053</v>
      </c>
      <c r="E105" s="24">
        <v>8811.2848816239493</v>
      </c>
      <c r="F105" s="24">
        <v>824.71521472251379</v>
      </c>
      <c r="H105" s="13">
        <v>6.8339136671651479E-2</v>
      </c>
      <c r="I105" s="13">
        <v>6.563393941563711E-2</v>
      </c>
      <c r="J105" s="13">
        <v>8.0257588711763583E-2</v>
      </c>
      <c r="K105" s="13">
        <v>6.4213882691325663E-2</v>
      </c>
      <c r="L105" s="13">
        <v>5.9310560033893234E-2</v>
      </c>
    </row>
    <row r="106" spans="1:12">
      <c r="A106" s="10">
        <v>37195</v>
      </c>
      <c r="B106" s="24">
        <v>1271.2631348134128</v>
      </c>
      <c r="C106" s="24">
        <v>864.28206294950292</v>
      </c>
      <c r="D106" s="24">
        <v>535.3363100780067</v>
      </c>
      <c r="E106" s="24">
        <v>8279.6184347274248</v>
      </c>
      <c r="F106" s="24">
        <v>778.53959531577459</v>
      </c>
      <c r="H106" s="13">
        <v>2.9571997049198995E-2</v>
      </c>
      <c r="I106" s="13">
        <v>3.0547805353988933E-2</v>
      </c>
      <c r="J106" s="13">
        <v>3.0048912289942109E-2</v>
      </c>
      <c r="K106" s="13">
        <v>1.6094707442240841E-2</v>
      </c>
      <c r="L106" s="13">
        <v>1.9255720535282572E-2</v>
      </c>
    </row>
    <row r="107" spans="1:12">
      <c r="A107" s="10">
        <v>37162</v>
      </c>
      <c r="B107" s="24">
        <v>1234.7491369781926</v>
      </c>
      <c r="C107" s="24">
        <v>838.6627563120428</v>
      </c>
      <c r="D107" s="24">
        <v>519.71931011303104</v>
      </c>
      <c r="E107" s="24">
        <v>8148.4711750632487</v>
      </c>
      <c r="F107" s="24">
        <v>763.83146999352516</v>
      </c>
      <c r="H107" s="13">
        <v>-0.11666660972201437</v>
      </c>
      <c r="I107" s="13">
        <v>-9.0311854880610665E-2</v>
      </c>
      <c r="J107" s="13">
        <v>-9.9898222251390112E-2</v>
      </c>
      <c r="K107" s="13">
        <v>-6.8886032400830022E-2</v>
      </c>
      <c r="L107" s="13">
        <v>-8.7983741245264979E-2</v>
      </c>
    </row>
    <row r="108" spans="1:12">
      <c r="A108" s="10">
        <v>37134</v>
      </c>
      <c r="B108" s="24">
        <v>1397.8291215614709</v>
      </c>
      <c r="C108" s="24">
        <v>921.92336550892946</v>
      </c>
      <c r="D108" s="24">
        <v>577.40060397723585</v>
      </c>
      <c r="E108" s="24">
        <v>8751.3145099451867</v>
      </c>
      <c r="F108" s="24">
        <v>837.51957562298173</v>
      </c>
      <c r="H108" s="13">
        <v>-7.9957161414975331E-2</v>
      </c>
      <c r="I108" s="13">
        <v>-8.2787582806172599E-2</v>
      </c>
      <c r="J108" s="13">
        <v>-6.4413457892401826E-2</v>
      </c>
      <c r="K108" s="13">
        <v>-6.3709219749269019E-2</v>
      </c>
      <c r="L108" s="13">
        <v>-4.7805024322910228E-2</v>
      </c>
    </row>
    <row r="109" spans="1:12">
      <c r="A109" s="10">
        <v>37103</v>
      </c>
      <c r="B109" s="24">
        <v>1519.3087353532965</v>
      </c>
      <c r="C109" s="24">
        <v>1005.136158458817</v>
      </c>
      <c r="D109" s="24">
        <v>617.15360150064157</v>
      </c>
      <c r="E109" s="24">
        <v>9346.7912902033022</v>
      </c>
      <c r="F109" s="24">
        <v>879.56731238519262</v>
      </c>
      <c r="H109" s="13">
        <v>-5.161186194017775E-2</v>
      </c>
      <c r="I109" s="13">
        <v>-4.5376705267621387E-2</v>
      </c>
      <c r="J109" s="13">
        <v>-2.618590600758397E-2</v>
      </c>
      <c r="K109" s="13">
        <v>-3.6599159356575317E-2</v>
      </c>
      <c r="L109" s="13">
        <v>-1.3168482425088168E-2</v>
      </c>
    </row>
    <row r="110" spans="1:12">
      <c r="A110" s="10">
        <v>37071</v>
      </c>
      <c r="B110" s="24">
        <v>1601.9904450317595</v>
      </c>
      <c r="C110" s="24">
        <v>1052.913923225181</v>
      </c>
      <c r="D110" s="24">
        <v>633.74889037644994</v>
      </c>
      <c r="E110" s="24">
        <v>9701.8716362764208</v>
      </c>
      <c r="F110" s="24">
        <v>891.30443922857717</v>
      </c>
      <c r="H110" s="13">
        <v>-2.9394183362496107E-2</v>
      </c>
      <c r="I110" s="13">
        <v>-2.9861916649159936E-2</v>
      </c>
      <c r="J110" s="13">
        <v>-2.140755437900721E-2</v>
      </c>
      <c r="K110" s="13">
        <v>-2.0505395931972203E-2</v>
      </c>
      <c r="L110" s="13">
        <v>-3.1189345735460505E-2</v>
      </c>
    </row>
    <row r="111" spans="1:12">
      <c r="A111" s="10">
        <v>37042</v>
      </c>
      <c r="B111" s="24">
        <v>1650.5057125884312</v>
      </c>
      <c r="C111" s="24">
        <v>1085.3237712186647</v>
      </c>
      <c r="D111" s="24">
        <v>647.61269434722351</v>
      </c>
      <c r="E111" s="24">
        <v>9904.9771136897525</v>
      </c>
      <c r="F111" s="24">
        <v>919.99859343537025</v>
      </c>
      <c r="H111" s="13">
        <v>2.1278479007041051E-2</v>
      </c>
      <c r="I111" s="13">
        <v>3.2843793218227946E-2</v>
      </c>
      <c r="J111" s="13">
        <v>-5.3294198486517619E-3</v>
      </c>
      <c r="K111" s="13">
        <v>3.5199761600440249E-2</v>
      </c>
      <c r="L111" s="13">
        <v>-1.2420305911001517E-2</v>
      </c>
    </row>
    <row r="112" spans="1:12">
      <c r="A112" s="10">
        <v>37011</v>
      </c>
      <c r="B112" s="24">
        <v>1616.1171967445835</v>
      </c>
      <c r="C112" s="24">
        <v>1050.8111471889808</v>
      </c>
      <c r="D112" s="24">
        <v>651.08258680847212</v>
      </c>
      <c r="E112" s="24">
        <v>9568.1794771440564</v>
      </c>
      <c r="F112" s="24">
        <v>931.56896495733542</v>
      </c>
      <c r="H112" s="13">
        <v>7.9686754693305106E-2</v>
      </c>
      <c r="I112" s="13">
        <v>7.1123316082186916E-2</v>
      </c>
      <c r="J112" s="13">
        <v>6.7333558399288451E-2</v>
      </c>
      <c r="K112" s="13">
        <v>6.91596519872828E-2</v>
      </c>
      <c r="L112" s="13">
        <v>7.4165333931696775E-2</v>
      </c>
    </row>
    <row r="113" spans="1:12">
      <c r="A113" s="10">
        <v>36980</v>
      </c>
      <c r="B113" s="24">
        <v>1496.8389578916861</v>
      </c>
      <c r="C113" s="24">
        <v>981.03657292467392</v>
      </c>
      <c r="D113" s="24">
        <v>610.00854108337023</v>
      </c>
      <c r="E113" s="24">
        <v>8949.2523023660324</v>
      </c>
      <c r="F113" s="24">
        <v>867.24914268790883</v>
      </c>
      <c r="H113" s="13">
        <v>-3.6999872385377719E-2</v>
      </c>
      <c r="I113" s="13">
        <v>-2.7709861019921567E-2</v>
      </c>
      <c r="J113" s="13">
        <v>-5.1952315638199908E-2</v>
      </c>
      <c r="K113" s="13">
        <v>-1.9656655461742667E-2</v>
      </c>
      <c r="L113" s="13">
        <v>-6.5493036689262207E-2</v>
      </c>
    </row>
    <row r="114" spans="1:12">
      <c r="A114" s="10">
        <v>36950</v>
      </c>
      <c r="B114" s="24">
        <v>1554.3496983737657</v>
      </c>
      <c r="C114" s="24">
        <v>1008.9957036423</v>
      </c>
      <c r="D114" s="24">
        <v>643.43656036036987</v>
      </c>
      <c r="E114" s="24">
        <v>9128.6918529356044</v>
      </c>
      <c r="F114" s="24">
        <v>928.02855060111017</v>
      </c>
      <c r="H114" s="13">
        <v>-6.7214073500973637E-2</v>
      </c>
      <c r="I114" s="13">
        <v>-7.4210906905073371E-2</v>
      </c>
      <c r="J114" s="13">
        <v>-7.2465507280581098E-2</v>
      </c>
      <c r="K114" s="13">
        <v>-5.5041515658481588E-2</v>
      </c>
      <c r="L114" s="13">
        <v>-8.4400110365613346E-2</v>
      </c>
    </row>
    <row r="115" spans="1:12">
      <c r="A115" s="10">
        <v>36922</v>
      </c>
      <c r="B115" s="24">
        <v>1666.3520044814786</v>
      </c>
      <c r="C115" s="24">
        <v>1089.8764212799401</v>
      </c>
      <c r="D115" s="24">
        <v>693.70634236349713</v>
      </c>
      <c r="E115" s="24">
        <v>9660.4157793205177</v>
      </c>
      <c r="F115" s="24">
        <v>1013.5743364622799</v>
      </c>
      <c r="H115" s="13">
        <v>3.4229103643816705E-2</v>
      </c>
      <c r="I115" s="13">
        <v>2.9137766365769258E-2</v>
      </c>
      <c r="J115" s="13">
        <v>4.2237371949156E-2</v>
      </c>
      <c r="K115" s="13">
        <v>2.9740698323947212E-2</v>
      </c>
      <c r="L115" s="13">
        <v>1.9422294971584986E-2</v>
      </c>
    </row>
    <row r="116" spans="1:12">
      <c r="A116" s="10">
        <v>36889</v>
      </c>
      <c r="B116" s="24">
        <v>1611.2020040922787</v>
      </c>
      <c r="C116" s="24">
        <v>1059.0189738431809</v>
      </c>
      <c r="D116" s="24">
        <v>665.59342529250478</v>
      </c>
      <c r="E116" s="24">
        <v>9381.4062074503308</v>
      </c>
      <c r="F116" s="24">
        <v>994.26345829579088</v>
      </c>
      <c r="H116" s="13">
        <v>-5.1164490602935708E-2</v>
      </c>
      <c r="I116" s="13">
        <v>-5.7622747710414535E-2</v>
      </c>
      <c r="J116" s="13">
        <v>-3.5524990707643367E-2</v>
      </c>
      <c r="K116" s="13">
        <v>-4.3788081666693901E-2</v>
      </c>
      <c r="L116" s="13">
        <v>1.6318262254412685E-2</v>
      </c>
    </row>
    <row r="117" spans="1:12">
      <c r="A117" s="10">
        <v>36860</v>
      </c>
      <c r="B117" s="24">
        <v>1698.0835857588361</v>
      </c>
      <c r="C117" s="24">
        <v>1123.7739146081938</v>
      </c>
      <c r="D117" s="24">
        <v>690.1095610355485</v>
      </c>
      <c r="E117" s="24">
        <v>9811.0115839198952</v>
      </c>
      <c r="F117" s="24">
        <v>978.29931353422739</v>
      </c>
      <c r="H117" s="13">
        <v>-9.3151134155786686E-2</v>
      </c>
      <c r="I117" s="13">
        <v>-8.5200834973380712E-2</v>
      </c>
      <c r="J117" s="13">
        <v>-3.7721536340638573E-2</v>
      </c>
      <c r="K117" s="13">
        <v>-5.9745421720454162E-2</v>
      </c>
      <c r="L117" s="13">
        <v>-6.058401580943118E-2</v>
      </c>
    </row>
    <row r="118" spans="1:12">
      <c r="A118" s="10">
        <v>36830</v>
      </c>
      <c r="B118" s="24">
        <v>1872.5100176180274</v>
      </c>
      <c r="C118" s="24">
        <v>1228.4378446885592</v>
      </c>
      <c r="D118" s="24">
        <v>717.16201400911905</v>
      </c>
      <c r="E118" s="24">
        <v>10434.420433104231</v>
      </c>
      <c r="F118" s="24">
        <v>1041.3909599134208</v>
      </c>
      <c r="H118" s="13">
        <v>2.2993498890057085E-2</v>
      </c>
      <c r="I118" s="13">
        <v>2.3715727671941966E-2</v>
      </c>
      <c r="J118" s="13">
        <v>1.2485207465664505E-3</v>
      </c>
      <c r="K118" s="13">
        <v>2.2844848584870681E-2</v>
      </c>
      <c r="L118" s="13">
        <v>-1.6629708228176221E-2</v>
      </c>
    </row>
    <row r="119" spans="1:12">
      <c r="A119" s="10">
        <v>36798</v>
      </c>
      <c r="B119" s="24">
        <v>1830.4222066412851</v>
      </c>
      <c r="C119" s="24">
        <v>1199.9794586356322</v>
      </c>
      <c r="D119" s="24">
        <v>716.26773887703484</v>
      </c>
      <c r="E119" s="24">
        <v>10201.371642571688</v>
      </c>
      <c r="F119" s="24">
        <v>1059.0018517206333</v>
      </c>
      <c r="H119" s="13">
        <v>-6.0681434626495778E-2</v>
      </c>
      <c r="I119" s="13">
        <v>-4.5936937397341837E-2</v>
      </c>
      <c r="J119" s="13">
        <v>-6.8106296954240753E-2</v>
      </c>
      <c r="K119" s="13">
        <v>-3.3307145831541263E-2</v>
      </c>
      <c r="L119" s="13">
        <v>-5.3055092568779605E-2</v>
      </c>
    </row>
    <row r="120" spans="1:12">
      <c r="A120" s="10">
        <v>36769</v>
      </c>
      <c r="B120" s="24">
        <v>1948.6703170967867</v>
      </c>
      <c r="C120" s="24">
        <v>1257.7569614341014</v>
      </c>
      <c r="D120" s="24">
        <v>768.61527933499042</v>
      </c>
      <c r="E120" s="24">
        <v>10552.857196143055</v>
      </c>
      <c r="F120" s="24">
        <v>1118.3352309200227</v>
      </c>
      <c r="H120" s="13">
        <v>7.8098431283568859E-2</v>
      </c>
      <c r="I120" s="13">
        <v>7.6179661534025778E-2</v>
      </c>
      <c r="J120" s="13">
        <v>6.2960063606049665E-2</v>
      </c>
      <c r="K120" s="13">
        <v>6.2542157098026685E-2</v>
      </c>
      <c r="L120" s="13">
        <v>3.2654665309387099E-2</v>
      </c>
    </row>
    <row r="121" spans="1:12">
      <c r="A121" s="10">
        <v>36738</v>
      </c>
      <c r="B121" s="24">
        <v>1807.5068663041529</v>
      </c>
      <c r="C121" s="24">
        <v>1168.7239653286597</v>
      </c>
      <c r="D121" s="24">
        <v>723.08951733096512</v>
      </c>
      <c r="E121" s="24">
        <v>9931.7068274868288</v>
      </c>
      <c r="F121" s="24">
        <v>1082.9711698295241</v>
      </c>
      <c r="H121" s="13">
        <v>-2.3487667672016377E-3</v>
      </c>
      <c r="I121" s="13">
        <v>5.5108688123717275E-3</v>
      </c>
      <c r="J121" s="13">
        <v>-1.7514885575953598E-2</v>
      </c>
      <c r="K121" s="13">
        <v>1.6307523429965221E-2</v>
      </c>
      <c r="L121" s="13">
        <v>-2.8028300441191978E-2</v>
      </c>
    </row>
    <row r="122" spans="1:12">
      <c r="A122" s="10">
        <v>36707</v>
      </c>
      <c r="B122" s="24">
        <v>1811.7622733218009</v>
      </c>
      <c r="C122" s="24">
        <v>1162.3185801154611</v>
      </c>
      <c r="D122" s="24">
        <v>735.98012500663231</v>
      </c>
      <c r="E122" s="24">
        <v>9772.3440971567634</v>
      </c>
      <c r="F122" s="24">
        <v>1114.2003108949575</v>
      </c>
      <c r="H122" s="13">
        <v>-8.227703781714002E-3</v>
      </c>
      <c r="I122" s="13">
        <v>2.2714193574024932E-4</v>
      </c>
      <c r="J122" s="13">
        <v>2.0699156147076625E-2</v>
      </c>
      <c r="K122" s="13">
        <v>6.0157806712253237E-3</v>
      </c>
      <c r="L122" s="13">
        <v>3.3810431739232705E-2</v>
      </c>
    </row>
    <row r="123" spans="1:12">
      <c r="A123" s="10">
        <v>36677</v>
      </c>
      <c r="B123" s="24">
        <v>1826.7925815534554</v>
      </c>
      <c r="C123" s="24">
        <v>1162.0546287776447</v>
      </c>
      <c r="D123" s="24">
        <v>721.05489710092593</v>
      </c>
      <c r="E123" s="24">
        <v>9713.9073610123123</v>
      </c>
      <c r="F123" s="24">
        <v>1077.7607544745711</v>
      </c>
      <c r="H123" s="13">
        <v>-3.9634413474521013E-2</v>
      </c>
      <c r="I123" s="13">
        <v>-4.2138801230797718E-2</v>
      </c>
      <c r="J123" s="13">
        <v>2.052347805338739E-2</v>
      </c>
      <c r="K123" s="13">
        <v>-1.8624318751160884E-2</v>
      </c>
      <c r="L123" s="13">
        <v>-2.5193990990858728E-2</v>
      </c>
    </row>
    <row r="124" spans="1:12">
      <c r="A124" s="10">
        <v>36644</v>
      </c>
      <c r="B124" s="24">
        <v>1902.1845505341728</v>
      </c>
      <c r="C124" s="24">
        <v>1213.1764291849586</v>
      </c>
      <c r="D124" s="24">
        <v>706.55395256198585</v>
      </c>
      <c r="E124" s="24">
        <v>9898.255628925901</v>
      </c>
      <c r="F124" s="24">
        <v>1105.6156245590648</v>
      </c>
      <c r="H124" s="13">
        <v>-8.8836467129005392E-3</v>
      </c>
      <c r="I124" s="13">
        <v>5.8430285924178094E-3</v>
      </c>
      <c r="J124" s="13">
        <v>-2.3498949964651294E-2</v>
      </c>
      <c r="K124" s="13">
        <v>-7.5018855730100142E-3</v>
      </c>
      <c r="L124" s="13">
        <v>-4.2168342557048155E-2</v>
      </c>
    </row>
    <row r="125" spans="1:12">
      <c r="A125" s="10">
        <v>36616</v>
      </c>
      <c r="B125" s="24">
        <v>1919.2343504629487</v>
      </c>
      <c r="C125" s="24">
        <v>1206.1289830508485</v>
      </c>
      <c r="D125" s="24">
        <v>723.55677706276822</v>
      </c>
      <c r="E125" s="24">
        <v>9973.0724774631653</v>
      </c>
      <c r="F125" s="24">
        <v>1154.290126002559</v>
      </c>
      <c r="H125" s="13">
        <v>6.562974837213531E-2</v>
      </c>
      <c r="I125" s="13">
        <v>7.5755333907751909E-2</v>
      </c>
      <c r="J125" s="13">
        <v>5.8117108876518886E-2</v>
      </c>
      <c r="K125" s="13">
        <v>5.378222415006495E-2</v>
      </c>
      <c r="L125" s="13">
        <v>6.9243189973859254E-2</v>
      </c>
    </row>
    <row r="126" spans="1:12">
      <c r="A126" s="10">
        <v>36585</v>
      </c>
      <c r="B126" s="24">
        <v>1801.0330073787698</v>
      </c>
      <c r="C126" s="24">
        <v>1121.1926588079334</v>
      </c>
      <c r="D126" s="24">
        <v>683.81540284422954</v>
      </c>
      <c r="E126" s="24">
        <v>9464.0735523006315</v>
      </c>
      <c r="F126" s="24">
        <v>1079.5393759120213</v>
      </c>
      <c r="H126" s="13">
        <v>1.7840989002168683E-2</v>
      </c>
      <c r="I126" s="13">
        <v>1.9161032472053696E-2</v>
      </c>
      <c r="J126" s="13">
        <v>2.9627817939526402E-2</v>
      </c>
      <c r="K126" s="13">
        <v>-1.9280556569400975E-4</v>
      </c>
      <c r="L126" s="13">
        <v>2.8215411464092011E-3</v>
      </c>
    </row>
    <row r="127" spans="1:12">
      <c r="A127" s="10">
        <v>36556</v>
      </c>
      <c r="B127" s="24">
        <v>1769.4640192712188</v>
      </c>
      <c r="C127" s="24">
        <v>1100.1133511633527</v>
      </c>
      <c r="D127" s="24">
        <v>664.13843034337322</v>
      </c>
      <c r="E127" s="24">
        <v>9465.8986302408375</v>
      </c>
      <c r="F127" s="24">
        <v>1076.5019812776554</v>
      </c>
      <c r="H127" s="13">
        <v>-3.1834601732787737E-2</v>
      </c>
      <c r="I127" s="13">
        <v>-3.4085882440999193E-2</v>
      </c>
      <c r="J127" s="13">
        <v>-6.2504255696424704E-2</v>
      </c>
      <c r="K127" s="13">
        <v>-2.9542654934049395E-2</v>
      </c>
      <c r="L127" s="13">
        <v>-5.7152787883026912E-2</v>
      </c>
    </row>
    <row r="128" spans="1:12">
      <c r="A128" s="10">
        <v>36525</v>
      </c>
      <c r="B128" s="24">
        <v>1827.6464150011373</v>
      </c>
      <c r="C128" s="24">
        <v>1138.9349541173412</v>
      </c>
      <c r="D128" s="24">
        <v>708.41754149692986</v>
      </c>
      <c r="E128" s="24">
        <v>9754.0594425585514</v>
      </c>
      <c r="F128" s="24">
        <v>1141.7565512662306</v>
      </c>
      <c r="H128" s="13"/>
      <c r="I128" s="13"/>
      <c r="J128" s="13"/>
      <c r="K128" s="13"/>
      <c r="L128" s="24"/>
    </row>
  </sheetData>
  <pageMargins left="0.7" right="0.7" top="0.75" bottom="0.75" header="0.3" footer="0.3"/>
  <pageSetup scale="75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sheetPr codeName="Sheet7"/>
  <dimension ref="A2:N27"/>
  <sheetViews>
    <sheetView zoomScaleNormal="100" workbookViewId="0">
      <selection activeCell="A2" sqref="A2"/>
    </sheetView>
  </sheetViews>
  <sheetFormatPr defaultRowHeight="15"/>
  <sheetData>
    <row r="2" spans="1:14" ht="15.75">
      <c r="A2" s="25" t="s">
        <v>77</v>
      </c>
    </row>
    <row r="3" spans="1:14">
      <c r="A3" s="26" t="s">
        <v>100</v>
      </c>
    </row>
    <row r="4" spans="1:14">
      <c r="A4" s="26"/>
    </row>
    <row r="6" spans="1:14">
      <c r="B6" s="28"/>
      <c r="C6" s="28" t="s">
        <v>78</v>
      </c>
      <c r="D6" s="28"/>
      <c r="E6" s="28"/>
      <c r="F6" s="28"/>
      <c r="G6" s="42"/>
      <c r="J6" s="28"/>
      <c r="K6" s="28" t="s">
        <v>79</v>
      </c>
      <c r="L6" s="28"/>
      <c r="M6" s="28"/>
      <c r="N6" s="28"/>
    </row>
    <row r="7" spans="1:14">
      <c r="A7" s="27"/>
      <c r="C7" s="28"/>
      <c r="D7" s="28"/>
      <c r="E7" s="28"/>
      <c r="F7" s="28"/>
      <c r="G7" s="28"/>
      <c r="I7" s="27"/>
      <c r="K7" s="28"/>
      <c r="L7" s="28"/>
      <c r="M7" s="28"/>
      <c r="N7" s="28"/>
    </row>
    <row r="8" spans="1:14">
      <c r="A8" s="29" t="s">
        <v>80</v>
      </c>
      <c r="B8" s="30" t="s">
        <v>81</v>
      </c>
      <c r="C8" s="30" t="s">
        <v>82</v>
      </c>
      <c r="D8" s="30" t="s">
        <v>83</v>
      </c>
      <c r="E8" s="30" t="s">
        <v>84</v>
      </c>
      <c r="F8" s="30" t="s">
        <v>85</v>
      </c>
      <c r="G8" s="31"/>
      <c r="I8" s="29" t="s">
        <v>80</v>
      </c>
      <c r="J8" s="30" t="s">
        <v>81</v>
      </c>
      <c r="K8" s="30" t="s">
        <v>82</v>
      </c>
      <c r="L8" s="30" t="s">
        <v>83</v>
      </c>
      <c r="M8" s="30" t="s">
        <v>84</v>
      </c>
      <c r="N8" s="30" t="s">
        <v>85</v>
      </c>
    </row>
    <row r="9" spans="1:14">
      <c r="A9" s="32" t="s">
        <v>86</v>
      </c>
      <c r="B9" s="39">
        <v>0.49280000000000002</v>
      </c>
      <c r="C9" s="39">
        <v>1.1516</v>
      </c>
      <c r="D9" s="39">
        <v>2.7084999999999999</v>
      </c>
      <c r="E9" s="39">
        <v>3.9233000000000002</v>
      </c>
      <c r="F9" s="39">
        <v>4.6097000000000001</v>
      </c>
      <c r="I9" s="32" t="s">
        <v>87</v>
      </c>
      <c r="J9" s="39">
        <v>0.84840000000000004</v>
      </c>
      <c r="K9" s="39">
        <v>1.3801000000000001</v>
      </c>
      <c r="L9" s="39">
        <v>2.5293000000000001</v>
      </c>
      <c r="M9" s="39">
        <v>3.3757999999999999</v>
      </c>
      <c r="N9" s="39">
        <v>4.2312000000000003</v>
      </c>
    </row>
    <row r="11" spans="1:14">
      <c r="A11" s="33" t="s">
        <v>42</v>
      </c>
      <c r="B11" s="34">
        <v>0.56110000000000004</v>
      </c>
      <c r="C11" s="34">
        <v>1.2863</v>
      </c>
      <c r="D11" s="34">
        <v>3.0011999999999999</v>
      </c>
      <c r="E11" s="34">
        <v>4.5143000000000004</v>
      </c>
      <c r="F11" s="34">
        <v>5.2485999999999997</v>
      </c>
      <c r="G11" s="34"/>
      <c r="I11" s="33" t="s">
        <v>88</v>
      </c>
      <c r="J11" s="35">
        <v>1.3351</v>
      </c>
      <c r="K11" s="35">
        <v>1.8660999999999999</v>
      </c>
      <c r="L11" s="35">
        <v>3.1187999999999998</v>
      </c>
      <c r="M11" s="35">
        <v>4.1311</v>
      </c>
      <c r="N11" s="36" t="s">
        <v>89</v>
      </c>
    </row>
    <row r="12" spans="1:14" ht="15.75" thickBot="1">
      <c r="A12" s="33" t="s">
        <v>43</v>
      </c>
      <c r="B12" s="34">
        <v>0.96630000000000005</v>
      </c>
      <c r="C12" s="34">
        <v>1.6301000000000001</v>
      </c>
      <c r="D12" s="34">
        <v>3.4681000000000002</v>
      </c>
      <c r="E12" s="34">
        <v>4.8258999999999999</v>
      </c>
      <c r="F12" s="34">
        <v>5.5953999999999997</v>
      </c>
      <c r="G12" s="34"/>
      <c r="I12" s="33" t="s">
        <v>90</v>
      </c>
      <c r="J12" s="35">
        <v>1.4746000000000001</v>
      </c>
      <c r="K12" s="35">
        <v>1.9414</v>
      </c>
      <c r="L12" s="35">
        <v>3.3086000000000002</v>
      </c>
      <c r="M12" s="35">
        <v>4.4878</v>
      </c>
      <c r="N12" s="36" t="s">
        <v>89</v>
      </c>
    </row>
    <row r="13" spans="1:14">
      <c r="A13" s="33" t="s">
        <v>44</v>
      </c>
      <c r="B13" s="34">
        <v>0.99070000000000003</v>
      </c>
      <c r="C13" s="34">
        <v>1.6529</v>
      </c>
      <c r="D13" s="34">
        <v>3.4922</v>
      </c>
      <c r="E13" s="34">
        <v>4.8476999999999997</v>
      </c>
      <c r="F13" s="34">
        <v>5.6231999999999998</v>
      </c>
      <c r="G13" s="34"/>
      <c r="I13" s="33" t="s">
        <v>45</v>
      </c>
      <c r="J13" s="35">
        <v>1.5159</v>
      </c>
      <c r="K13" s="35">
        <v>2.0594000000000001</v>
      </c>
      <c r="L13" s="35">
        <v>3.4554999999999998</v>
      </c>
      <c r="M13" s="47">
        <v>4.5179999999999998</v>
      </c>
      <c r="N13" s="35">
        <v>5.0064000000000002</v>
      </c>
    </row>
    <row r="14" spans="1:14" ht="15.75" thickBot="1">
      <c r="A14" s="33" t="s">
        <v>45</v>
      </c>
      <c r="B14" s="34">
        <v>1.0528</v>
      </c>
      <c r="C14" s="34">
        <v>1.7126999999999999</v>
      </c>
      <c r="D14" s="34">
        <v>3.6128</v>
      </c>
      <c r="E14" s="34">
        <v>4.9740000000000002</v>
      </c>
      <c r="F14" s="34">
        <v>5.7118000000000002</v>
      </c>
      <c r="G14" s="34"/>
      <c r="I14" s="33" t="s">
        <v>47</v>
      </c>
      <c r="J14" s="35">
        <v>1.601</v>
      </c>
      <c r="K14" s="35">
        <v>2.3014999999999999</v>
      </c>
      <c r="L14" s="35">
        <v>3.6741000000000001</v>
      </c>
      <c r="M14" s="48">
        <v>4.7370000000000001</v>
      </c>
      <c r="N14" s="35">
        <v>5.4573999999999998</v>
      </c>
    </row>
    <row r="15" spans="1:14">
      <c r="A15" s="33" t="s">
        <v>46</v>
      </c>
      <c r="B15" s="34">
        <v>1.393</v>
      </c>
      <c r="C15" s="34">
        <v>1.9742</v>
      </c>
      <c r="D15" s="34">
        <v>3.8066</v>
      </c>
      <c r="E15" s="34">
        <v>5.2253999999999996</v>
      </c>
      <c r="F15" s="34">
        <v>5.9714</v>
      </c>
      <c r="G15" s="34"/>
      <c r="I15" s="33" t="s">
        <v>48</v>
      </c>
      <c r="J15" s="35">
        <v>1.8586</v>
      </c>
      <c r="K15" s="35">
        <v>2.6730999999999998</v>
      </c>
      <c r="L15" s="35">
        <v>4.0930999999999997</v>
      </c>
      <c r="M15" s="35">
        <v>5.0761000000000003</v>
      </c>
      <c r="N15" s="36" t="s">
        <v>89</v>
      </c>
    </row>
    <row r="16" spans="1:14">
      <c r="A16" s="33" t="s">
        <v>47</v>
      </c>
      <c r="B16" s="34">
        <v>2.0629</v>
      </c>
      <c r="C16" s="34">
        <v>2.6602999999999999</v>
      </c>
      <c r="D16" s="34">
        <v>4.4862000000000002</v>
      </c>
      <c r="E16" s="34">
        <v>5.5717999999999996</v>
      </c>
      <c r="F16" s="34">
        <v>6.2302999999999997</v>
      </c>
      <c r="G16" s="34"/>
      <c r="I16" s="33" t="s">
        <v>49</v>
      </c>
      <c r="J16" s="35">
        <v>1.9978</v>
      </c>
      <c r="K16" s="35">
        <v>2.8290999999999999</v>
      </c>
      <c r="L16" s="35">
        <v>4.3239999999999998</v>
      </c>
      <c r="M16" s="35">
        <v>5.5834000000000001</v>
      </c>
      <c r="N16" s="36" t="s">
        <v>89</v>
      </c>
    </row>
    <row r="17" spans="1:14">
      <c r="A17" s="33" t="s">
        <v>48</v>
      </c>
      <c r="B17" s="34">
        <v>2.0724999999999998</v>
      </c>
      <c r="C17" s="34">
        <v>2.6802999999999999</v>
      </c>
      <c r="D17" s="34">
        <v>4.4926000000000004</v>
      </c>
      <c r="E17" s="34">
        <v>5.5898000000000003</v>
      </c>
      <c r="F17" s="34">
        <v>6.2679</v>
      </c>
      <c r="G17" s="34"/>
      <c r="H17" s="27"/>
      <c r="I17" s="33" t="s">
        <v>51</v>
      </c>
      <c r="J17" s="35">
        <v>3.4207000000000001</v>
      </c>
      <c r="K17" s="35">
        <v>4.3586</v>
      </c>
      <c r="L17" s="35">
        <v>6.4280999999999997</v>
      </c>
      <c r="M17" s="35">
        <v>8.0342000000000002</v>
      </c>
      <c r="N17" s="36" t="s">
        <v>89</v>
      </c>
    </row>
    <row r="18" spans="1:14">
      <c r="A18" s="33" t="s">
        <v>49</v>
      </c>
      <c r="B18" s="34">
        <v>2.7723</v>
      </c>
      <c r="C18" s="34">
        <v>3.5055000000000001</v>
      </c>
      <c r="D18" s="34">
        <v>5.4553000000000003</v>
      </c>
      <c r="E18" s="34">
        <v>6.5147000000000004</v>
      </c>
      <c r="F18" s="34">
        <v>7.1115000000000004</v>
      </c>
      <c r="G18" s="34"/>
      <c r="H18" s="27"/>
      <c r="I18" s="27"/>
      <c r="J18" s="27"/>
    </row>
    <row r="19" spans="1:14">
      <c r="A19" s="33" t="s">
        <v>50</v>
      </c>
      <c r="B19" s="34">
        <v>4.0412999999999997</v>
      </c>
      <c r="C19" s="34">
        <v>4.8629999999999995</v>
      </c>
      <c r="D19" s="34">
        <v>6.4401000000000002</v>
      </c>
      <c r="E19" s="34">
        <v>7.5122999999999998</v>
      </c>
      <c r="F19" s="34">
        <v>8.0795999999999992</v>
      </c>
      <c r="G19" s="34"/>
      <c r="H19" s="27"/>
      <c r="I19" s="37"/>
      <c r="K19" s="27"/>
    </row>
    <row r="20" spans="1:14">
      <c r="A20" s="33" t="s">
        <v>51</v>
      </c>
      <c r="B20" s="34">
        <v>4.0625</v>
      </c>
      <c r="C20" s="34">
        <v>4.8845000000000001</v>
      </c>
      <c r="D20" s="34">
        <v>6.4619</v>
      </c>
      <c r="E20" s="34">
        <v>7.5357000000000003</v>
      </c>
      <c r="F20" s="34">
        <v>8.0943000000000005</v>
      </c>
      <c r="G20" s="34"/>
      <c r="I20" s="27"/>
      <c r="K20" s="27"/>
    </row>
    <row r="21" spans="1:14">
      <c r="A21" s="33" t="s">
        <v>52</v>
      </c>
      <c r="B21" s="34">
        <v>4.3232999999999997</v>
      </c>
      <c r="C21" s="34">
        <v>5.1851000000000003</v>
      </c>
      <c r="D21" s="34">
        <v>6.7605000000000004</v>
      </c>
      <c r="E21" s="34">
        <v>7.8304999999999998</v>
      </c>
      <c r="F21" s="34">
        <v>8.3503000000000007</v>
      </c>
      <c r="G21" s="34"/>
      <c r="I21" s="27"/>
      <c r="K21" s="27"/>
    </row>
    <row r="22" spans="1:14">
      <c r="A22" s="33" t="s">
        <v>53</v>
      </c>
      <c r="B22" s="34">
        <v>4.5598999999999998</v>
      </c>
      <c r="C22" s="34">
        <v>5.3997999999999999</v>
      </c>
      <c r="D22" s="34">
        <v>7.1638000000000002</v>
      </c>
      <c r="E22" s="34">
        <v>8.2289999999999992</v>
      </c>
      <c r="F22" s="34">
        <v>8.7200000000000006</v>
      </c>
      <c r="G22" s="34"/>
      <c r="I22" s="27"/>
      <c r="K22" s="27"/>
    </row>
    <row r="23" spans="1:14">
      <c r="A23" s="33" t="s">
        <v>54</v>
      </c>
      <c r="B23" s="34">
        <v>5.3952</v>
      </c>
      <c r="C23" s="34">
        <v>6.3125999999999998</v>
      </c>
      <c r="D23" s="34">
        <v>8.1129999999999995</v>
      </c>
      <c r="E23" s="34">
        <v>9.2136999999999993</v>
      </c>
      <c r="F23" s="34">
        <v>9.7438000000000002</v>
      </c>
      <c r="G23" s="34"/>
      <c r="I23" s="27"/>
      <c r="K23" s="27"/>
    </row>
    <row r="24" spans="1:14">
      <c r="A24" s="33" t="s">
        <v>55</v>
      </c>
      <c r="B24" s="34">
        <v>5.9142999999999999</v>
      </c>
      <c r="C24" s="34">
        <v>6.7981999999999996</v>
      </c>
      <c r="D24" s="34">
        <v>8.6016999999999992</v>
      </c>
      <c r="E24" s="34">
        <v>9.6928999999999998</v>
      </c>
      <c r="F24" s="34">
        <v>10.223700000000001</v>
      </c>
      <c r="G24" s="34"/>
      <c r="I24" s="27"/>
      <c r="K24" s="27"/>
    </row>
    <row r="25" spans="1:14">
      <c r="A25" s="27"/>
      <c r="I25" s="27"/>
      <c r="K25" s="27"/>
    </row>
    <row r="26" spans="1:14">
      <c r="A26" s="38" t="s">
        <v>91</v>
      </c>
      <c r="I26" s="27"/>
      <c r="K26" s="27"/>
    </row>
    <row r="27" spans="1:14">
      <c r="A27" s="38" t="s">
        <v>92</v>
      </c>
    </row>
  </sheetData>
  <pageMargins left="0.7" right="0.7" top="0.75" bottom="0.75" header="0.3" footer="0.3"/>
  <pageSetup scale="7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2:D13"/>
  <sheetViews>
    <sheetView zoomScaleNormal="100" workbookViewId="0">
      <selection activeCell="A2" sqref="A2"/>
    </sheetView>
  </sheetViews>
  <sheetFormatPr defaultRowHeight="16.5" customHeight="1"/>
  <cols>
    <col min="1" max="4" width="12.28515625" customWidth="1"/>
  </cols>
  <sheetData>
    <row r="2" spans="1:4" ht="16.5" customHeight="1">
      <c r="A2" s="1" t="s">
        <v>112</v>
      </c>
    </row>
    <row r="3" spans="1:4" ht="16.5" customHeight="1">
      <c r="A3" t="s">
        <v>105</v>
      </c>
    </row>
    <row r="5" spans="1:4" ht="16.5" customHeight="1">
      <c r="C5" s="4"/>
      <c r="D5" s="5" t="s">
        <v>104</v>
      </c>
    </row>
    <row r="6" spans="1:4" ht="16.5" customHeight="1">
      <c r="A6" s="44" t="s">
        <v>103</v>
      </c>
      <c r="B6" s="3" t="s">
        <v>1</v>
      </c>
      <c r="C6" s="3" t="s">
        <v>80</v>
      </c>
      <c r="D6" s="3" t="s">
        <v>109</v>
      </c>
    </row>
    <row r="7" spans="1:4" ht="16.5" customHeight="1">
      <c r="A7" s="45" t="s">
        <v>110</v>
      </c>
      <c r="B7" s="46">
        <v>40002</v>
      </c>
      <c r="C7" s="4" t="s">
        <v>111</v>
      </c>
      <c r="D7" s="4" t="s">
        <v>46</v>
      </c>
    </row>
    <row r="8" spans="1:4" ht="16.5" customHeight="1">
      <c r="A8" s="45" t="s">
        <v>106</v>
      </c>
      <c r="B8" s="46">
        <v>39947</v>
      </c>
      <c r="C8" s="4" t="s">
        <v>46</v>
      </c>
      <c r="D8" s="4" t="s">
        <v>46</v>
      </c>
    </row>
    <row r="9" spans="1:4" ht="16.5" customHeight="1">
      <c r="A9" s="45" t="s">
        <v>106</v>
      </c>
      <c r="B9" s="46">
        <v>39191</v>
      </c>
      <c r="C9" s="4" t="s">
        <v>107</v>
      </c>
      <c r="D9" s="4" t="s">
        <v>107</v>
      </c>
    </row>
    <row r="10" spans="1:4" ht="16.5" customHeight="1">
      <c r="A10" s="45" t="s">
        <v>108</v>
      </c>
      <c r="B10" s="46">
        <v>38657</v>
      </c>
      <c r="C10" s="4" t="s">
        <v>46</v>
      </c>
      <c r="D10" s="4" t="s">
        <v>46</v>
      </c>
    </row>
    <row r="11" spans="1:4" ht="16.5" customHeight="1">
      <c r="A11" s="45" t="s">
        <v>106</v>
      </c>
      <c r="B11" s="46">
        <v>38268</v>
      </c>
      <c r="C11" s="4" t="s">
        <v>46</v>
      </c>
      <c r="D11" s="4" t="s">
        <v>46</v>
      </c>
    </row>
    <row r="12" spans="1:4" ht="16.5" customHeight="1">
      <c r="A12" s="45" t="s">
        <v>106</v>
      </c>
      <c r="B12" s="46">
        <v>38085</v>
      </c>
      <c r="C12" s="4" t="s">
        <v>46</v>
      </c>
      <c r="D12" s="4" t="s">
        <v>46</v>
      </c>
    </row>
    <row r="13" spans="1:4" ht="16.5" customHeight="1">
      <c r="A13" s="45" t="s">
        <v>106</v>
      </c>
      <c r="B13" s="46">
        <v>37971</v>
      </c>
      <c r="C13" s="4" t="s">
        <v>44</v>
      </c>
      <c r="D13" s="4" t="s">
        <v>44</v>
      </c>
    </row>
  </sheetData>
  <pageMargins left="0.7" right="0.7" top="0.75" bottom="0.75" header="0.3" footer="0.3"/>
  <pageSetup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5</vt:i4>
      </vt:variant>
    </vt:vector>
  </HeadingPairs>
  <TitlesOfParts>
    <vt:vector size="11" baseType="lpstr">
      <vt:lpstr>Financials</vt:lpstr>
      <vt:lpstr>Capital</vt:lpstr>
      <vt:lpstr>Prices</vt:lpstr>
      <vt:lpstr>Index</vt:lpstr>
      <vt:lpstr>Yields</vt:lpstr>
      <vt:lpstr>Ratings</vt:lpstr>
      <vt:lpstr>fiscal_year</vt:lpstr>
      <vt:lpstr>index_currencies</vt:lpstr>
      <vt:lpstr>index_returns</vt:lpstr>
      <vt:lpstr>Index!Print_Area</vt:lpstr>
      <vt:lpstr>Prices!Print_Area</vt:lpstr>
    </vt:vector>
  </TitlesOfParts>
  <Company>University of Pennsylvania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Wessels</dc:creator>
  <cp:lastModifiedBy>Professor David Wessels</cp:lastModifiedBy>
  <cp:lastPrinted>2010-12-07T01:09:34Z</cp:lastPrinted>
  <dcterms:created xsi:type="dcterms:W3CDTF">2010-11-16T17:42:32Z</dcterms:created>
  <dcterms:modified xsi:type="dcterms:W3CDTF">2010-12-07T01:18:31Z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achePFDLData">
    <vt:lpwstr>True</vt:lpwstr>
  </property>
</Properties>
</file>